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programos sąmata" sheetId="1" r:id="rId1"/>
    <sheet name="Forma Nr. 2" sheetId="2" r:id="rId2"/>
  </sheets>
  <externalReferences>
    <externalReference r:id="rId5"/>
  </externalReferences>
  <definedNames>
    <definedName name="_xlnm.Print_Area" localSheetId="0">'programos sąmata'!$A$1:$L$271</definedName>
    <definedName name="_xlnm.Print_Titles" localSheetId="0">'programos sąmata'!$39:$39</definedName>
    <definedName name="Z_0B0CE4D8_48D8_4A4E_95B4_EC47F081AC97_.wvu.PrintArea" localSheetId="0" hidden="1">'programos sąmata'!$A$1:$L$271</definedName>
    <definedName name="Z_0B0CE4D8_48D8_4A4E_95B4_EC47F081AC97_.wvu.PrintTitles" localSheetId="0" hidden="1">'programos sąmata'!$39:$39</definedName>
    <definedName name="Z_4BC1D4FA_CB95_4677_81D8_C8836DEE466A_.wvu.PrintArea" localSheetId="0" hidden="1">'programos sąmata'!$A$1:$L$269</definedName>
    <definedName name="Z_4BC1D4FA_CB95_4677_81D8_C8836DEE466A_.wvu.PrintTitles" localSheetId="0" hidden="1">'programos sąmata'!$39:$39</definedName>
    <definedName name="Z_DFD7EFF1_93F4_48B4_9DDA_AC538D7CFC1B_.wvu.PrintArea" localSheetId="0" hidden="1">'programos sąmata'!$A$1:$L$271</definedName>
    <definedName name="Z_DFD7EFF1_93F4_48B4_9DDA_AC538D7CFC1B_.wvu.PrintTitles" localSheetId="0" hidden="1">'programos sąmata'!$39:$39</definedName>
  </definedNames>
  <calcPr fullCalcOnLoad="1"/>
</workbook>
</file>

<file path=xl/sharedStrings.xml><?xml version="1.0" encoding="utf-8"?>
<sst xmlns="http://schemas.openxmlformats.org/spreadsheetml/2006/main" count="273" uniqueCount="183">
  <si>
    <t>Ministerija</t>
  </si>
  <si>
    <t>Departamentas</t>
  </si>
  <si>
    <t>Biudžetinė įstaiga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</si>
  <si>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</si>
  <si>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</si>
  <si>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</si>
  <si>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</si>
  <si>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</si>
  <si>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</si>
  <si>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</si>
  <si>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IŠLAIDOS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</si>
  <si>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</si>
  <si>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</si>
  <si>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</si>
  <si>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</si>
  <si>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</si>
  <si>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>Prekių ir paslaugų naudojimas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</si>
  <si>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</si>
  <si>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</si>
  <si>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</si>
  <si>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</si>
  <si>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</si>
  <si>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</si>
  <si>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</si>
  <si>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</si>
  <si>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</si>
  <si>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</si>
  <si>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</t>
  </si>
  <si>
    <t>Ilgalaikio materialiojo turto einamasis remontas</t>
  </si>
  <si>
    <t>Kvalifikacijos kėlimas</t>
  </si>
  <si>
    <t>Apmokėjimas samdomiems ekspertams, konsultantams ir komisinių išlaidos</t>
  </si>
  <si>
    <t>Apmokėjimas už turto vertinimo paslaugas</t>
  </si>
  <si>
    <t>Veiklos nuoma</t>
  </si>
  <si>
    <t>Kitos paslaugos</t>
  </si>
  <si>
    <t>Turto išlaidos</t>
  </si>
  <si>
    <t>Palūkanos</t>
  </si>
  <si>
    <t>Ne 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</si>
  <si>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</si>
  <si>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</si>
  <si>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</si>
  <si>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</si>
  <si>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</si>
  <si>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</si>
  <si>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</si>
  <si>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</si>
  <si>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</si>
  <si>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</si>
  <si>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</si>
  <si>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lėšų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</si>
  <si>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</si>
  <si>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</si>
  <si>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</si>
  <si>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</si>
  <si>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</si>
  <si>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</si>
  <si>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</si>
  <si>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</si>
  <si>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</si>
  <si>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</si>
  <si>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</si>
  <si>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</si>
  <si>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</si>
  <si>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</si>
  <si>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</si>
  <si>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</si>
  <si>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</si>
  <si>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</si>
  <si>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</si>
  <si>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</si>
  <si>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</si>
  <si>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(socialinės paramos pašalpos)</t>
  </si>
  <si>
    <t>Socialinė parama pinigais</t>
  </si>
  <si>
    <t>Socialinė parama natūra</t>
  </si>
  <si>
    <t>Darbdavių socialinė parama</t>
  </si>
  <si>
    <t>Darbdavių socialinė parama pinigais</t>
  </si>
  <si>
    <t>Darbdavių socialinė parama natūra</t>
  </si>
  <si>
    <t>Kitos išlaidos</t>
  </si>
  <si>
    <t>Stipendijoms</t>
  </si>
  <si>
    <t>Kitiems einamiesiems tikslams</t>
  </si>
  <si>
    <t>Einamiesiems tikslams savivaldybėms</t>
  </si>
  <si>
    <t>Einamiesiems tikslams kitiems valdžios sektoriaus subjektams</t>
  </si>
  <si>
    <t>Einamiesiems tikslams ne valdžios sektoriui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</si>
  <si>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</si>
  <si>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</si>
  <si>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</si>
  <si>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</si>
  <si>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</si>
  <si>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</si>
  <si>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Žemės gelmių ištekliai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</si>
  <si>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</si>
  <si>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</si>
  <si>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</si>
  <si>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</si>
  <si>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</si>
  <si>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</si>
  <si>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</si>
  <si>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</si>
  <si>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Muziejinės vertybės</t>
  </si>
  <si>
    <t>Antikvariniai ir kiti meno kūriniai</t>
  </si>
  <si>
    <t>Kitos vertybės</t>
  </si>
  <si>
    <t>Kitas ilgalaikis materialusis turtas</t>
  </si>
  <si>
    <t>Vaismedžiai ir kiti daugiamečiai sodiniai</t>
  </si>
  <si>
    <t>Nematerialiojo turto kūrimas ir įsigijimas</t>
  </si>
  <si>
    <t>Nematerialusis turtas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</si>
  <si>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</si>
  <si>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</si>
  <si>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</si>
  <si>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</si>
  <si>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</si>
  <si>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</si>
  <si>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Kitos atsargos</t>
  </si>
  <si>
    <t>Žaliavos ir medžiagos</t>
  </si>
  <si>
    <t>Nebaigta gamyba</t>
  </si>
  <si>
    <t>Pagaminta produkcija</t>
  </si>
  <si>
    <t>Pirktos prekės, skirtos parduoti</t>
  </si>
  <si>
    <t>Finansinio turto įsigijimo išlaidos (perskolinimas)</t>
  </si>
  <si>
    <t>Vidaus</t>
  </si>
  <si>
    <t>Grynieji pinigai ir indėliai banke (nacionaline valiuta)</t>
  </si>
  <si>
    <t>Grynieji pinigai</t>
  </si>
  <si>
    <t>Pervedamieji indėliai (pinigai bankuose)</t>
  </si>
  <si>
    <t>Kiti indėliai (pinigai bankuose)</t>
  </si>
  <si>
    <t>Vertybiniai popieriai (įsigyti), išskyrus akcijas</t>
  </si>
  <si>
    <t>Trumpalaikiai</t>
  </si>
  <si>
    <t>Ilgalaikiai</t>
  </si>
  <si>
    <t>Išvestinės finansinės priemonės</t>
  </si>
  <si>
    <t>Paskolos (suteiktos)</t>
  </si>
  <si>
    <t>Trumpalaikės</t>
  </si>
  <si>
    <t>Ilgalaikės</t>
  </si>
  <si>
    <t>Akcijos (įsigytos) ir kitas nuosavas kapitalas</t>
  </si>
  <si>
    <t>Draudimo techniniai atidėjiniai</t>
  </si>
  <si>
    <t>Kitos mokėtinos sumos</t>
  </si>
  <si>
    <t>Užsienio</t>
  </si>
  <si>
    <t>Grynieji pinigai ir indėliai banke (užsienio valiuta)</t>
  </si>
  <si>
    <t>Išlaidos dėl finansinių įsipareigojimų vykdymo (paskolų grąžinimas)</t>
  </si>
  <si>
    <t>Vertybiniai popieriai (išpirkti), išskyrus akcijas</t>
  </si>
  <si>
    <t>Paskolos (grąžintinos)</t>
  </si>
  <si>
    <t>Akcijos (parduotos) ir kitas nuosavas kapitalas</t>
  </si>
  <si>
    <t>(parašas)</t>
  </si>
  <si>
    <t xml:space="preserve">         (vardas ir pavardė)</t>
  </si>
  <si>
    <t xml:space="preserve"> PROGRAMOS  SĄMATA</t>
  </si>
  <si>
    <t xml:space="preserve">                      (vardas ir pavardė)</t>
  </si>
  <si>
    <t>(Kodas)</t>
  </si>
  <si>
    <t>Investicijos, skirtos savivaldybėms</t>
  </si>
  <si>
    <t>Komunalinės paslaugos</t>
  </si>
  <si>
    <t>Pervedamos Europos Sąjungos, kitos tarptautinės finansinės paramos ir bendrojo finansavimo lėšos</t>
  </si>
  <si>
    <t>Subsidijos iš Europos Sąjungos ir kitos tarptautinės  finansinės paramos lėšų (ne valdžios sektoriui)</t>
  </si>
  <si>
    <t xml:space="preserve">Žemė </t>
  </si>
  <si>
    <t>Biologinis turtas ir mineraliniai ištekliai</t>
  </si>
  <si>
    <t>Gyvuliai ir kiti gyvūnai</t>
  </si>
  <si>
    <t>Pervedamos lėšos (kapitalui formuoti)</t>
  </si>
  <si>
    <t>Strateginės ir neliečiamosios atsargos</t>
  </si>
  <si>
    <t>TVIRTINU</t>
  </si>
  <si>
    <t>(Parašas)</t>
  </si>
  <si>
    <t>(Data)</t>
  </si>
  <si>
    <t>(Asignavimų valdytojo) įstaigos pavadinimas:</t>
  </si>
  <si>
    <t>A.V.</t>
  </si>
  <si>
    <t>(dokumento sudarytojo (įstaigos) pavadinimas)</t>
  </si>
  <si>
    <t>(data ir numeris)</t>
  </si>
  <si>
    <t>(sudarymo vieta)</t>
  </si>
  <si>
    <t>(įstaigos vadovo ar jo įgalioto asmens</t>
  </si>
  <si>
    <t xml:space="preserve">(įstaigos padalinio, atsakingo už planavimą,       </t>
  </si>
  <si>
    <t>vadovo ar jo įgalioto asmens pareigų pavadinimas)</t>
  </si>
  <si>
    <t>(Asignavimų valdytojo ar jo įgalioto asmens pareigų pavadinimas)</t>
  </si>
  <si>
    <t xml:space="preserve">                                                                                                 (Kodas)</t>
  </si>
  <si>
    <t>Programa:</t>
  </si>
  <si>
    <t>pareigų pavadinimas)</t>
  </si>
  <si>
    <t>Finansavimo šaltinis</t>
  </si>
  <si>
    <t xml:space="preserve">      (Vardas ir pavardė)</t>
  </si>
  <si>
    <t>Kiti ilgalaikiai indėliai (pinigai bankuose)</t>
  </si>
  <si>
    <t>Kiti trumpalaikiai indėliai (pinigai bankuose)</t>
  </si>
  <si>
    <t>Išlaidų klasifikacija pagal valstybės funkcijas</t>
  </si>
  <si>
    <t xml:space="preserve"> </t>
  </si>
  <si>
    <t>IŠ VISO ASIGNAVIMŲ (2)</t>
  </si>
  <si>
    <t>Akmenės rajono savivaldybės administracija</t>
  </si>
  <si>
    <t xml:space="preserve">Sutrumpinta programos sąmatos forma  patvirtinta Akmenės rajono savivaldybės administracijos direktoriaus  2014 m. rugpjūčio                                                      4 d. įsakymu Nr. A- 580 </t>
  </si>
  <si>
    <t>Naujoji Akmenė</t>
  </si>
  <si>
    <t xml:space="preserve">Savivaldybės švietimo, kultūros, jaunimo ir sporto paslaugų teikimo programa </t>
  </si>
  <si>
    <t>08</t>
  </si>
  <si>
    <t>01</t>
  </si>
  <si>
    <t xml:space="preserve">Vaikų socializacijos (vasarios užimtumo ) įgyvendinimas </t>
  </si>
  <si>
    <t>09</t>
  </si>
  <si>
    <t>2019 M.</t>
  </si>
  <si>
    <t xml:space="preserve">     2019-05-       Nr. 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</si>
</sst>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;\-#,##0.0;\ "/>
    <numFmt numFmtId="174" formatCode="#,##0.00;\-#,##0.00;\ "/>
    <numFmt numFmtId="175" formatCode="#,##0;\-#,##0;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##,000_);[Red]\([$€-2]\ ###,000\)"/>
    <numFmt numFmtId="180" formatCode="[$-427]yyyy\ &quot;m.&quot;\ mmmm\ d\ &quot;d.&quot;"/>
    <numFmt numFmtId="181" formatCode="0.0;;"/>
    <numFmt numFmtId="182" formatCode="0.00;;"/>
  </numFmts>
  <fonts count="63">
    <font>
      <sz val="10"/>
      <name val="Times New Roman Baltic"/>
      <family val="0"/>
    </font>
    <font>
      <sz val="10"/>
      <name val="Arial"/>
      <family val="2"/>
    </font>
    <font>
      <b/>
      <i/>
      <sz val="7"/>
      <name val="Times New Roman Baltic"/>
      <family val="1"/>
    </font>
    <font>
      <sz val="7"/>
      <name val="Times New Roman Baltic"/>
      <family val="1"/>
    </font>
    <font>
      <sz val="9"/>
      <name val="Times New Roman Baltic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 Baltic"/>
      <family val="1"/>
    </font>
    <font>
      <sz val="8"/>
      <name val="Times New Roman Baltic"/>
      <family val="1"/>
    </font>
    <font>
      <b/>
      <sz val="9"/>
      <name val="Times New Roman Baltic"/>
      <family val="0"/>
    </font>
    <font>
      <b/>
      <i/>
      <sz val="9"/>
      <name val="Times New Roman Baltic"/>
      <family val="0"/>
    </font>
    <font>
      <b/>
      <i/>
      <sz val="10"/>
      <name val="Times New Roman Baltic"/>
      <family val="0"/>
    </font>
    <font>
      <u val="single"/>
      <sz val="10"/>
      <color indexed="12"/>
      <name val="Times New Roman Baltic"/>
      <family val="0"/>
    </font>
    <font>
      <u val="single"/>
      <sz val="10"/>
      <color indexed="36"/>
      <name val="Times New Roman Baltic"/>
      <family val="0"/>
    </font>
    <font>
      <sz val="8"/>
      <name val="Times New Roman"/>
      <family val="1"/>
    </font>
    <font>
      <sz val="10"/>
      <name val="TimesLT"/>
      <family val="0"/>
    </font>
    <font>
      <sz val="12"/>
      <name val="Times New Roman Baltic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Times New Roman Baltic"/>
      <family val="0"/>
    </font>
    <font>
      <b/>
      <sz val="11"/>
      <name val="Times New Roman Baltic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2"/>
      <name val="Times New Roman Baltic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4" applyNumberFormat="0" applyAlignment="0" applyProtection="0"/>
    <xf numFmtId="0" fontId="5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4" borderId="0" applyNumberFormat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0" fillId="31" borderId="6" applyNumberFormat="0" applyFon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22" borderId="5" applyNumberForma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72" fontId="2" fillId="0" borderId="0" xfId="49" applyNumberFormat="1" applyFont="1" applyAlignment="1" applyProtection="1">
      <alignment/>
      <protection/>
    </xf>
    <xf numFmtId="49" fontId="0" fillId="0" borderId="0" xfId="49" applyNumberFormat="1" applyFont="1" applyBorder="1" applyProtection="1">
      <alignment/>
      <protection/>
    </xf>
    <xf numFmtId="0" fontId="0" fillId="0" borderId="0" xfId="49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72" fontId="0" fillId="0" borderId="0" xfId="49" applyNumberFormat="1" applyFont="1" applyProtection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72" fontId="0" fillId="0" borderId="0" xfId="49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8" fillId="0" borderId="1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172" fontId="7" fillId="33" borderId="10" xfId="49" applyNumberFormat="1" applyFont="1" applyFill="1" applyBorder="1" applyAlignment="1" applyProtection="1">
      <alignment horizontal="right"/>
      <protection/>
    </xf>
    <xf numFmtId="172" fontId="0" fillId="33" borderId="10" xfId="49" applyNumberFormat="1" applyFont="1" applyFill="1" applyBorder="1" applyAlignment="1" applyProtection="1">
      <alignment horizontal="right"/>
      <protection/>
    </xf>
    <xf numFmtId="172" fontId="0" fillId="0" borderId="10" xfId="49" applyNumberFormat="1" applyFont="1" applyBorder="1" applyAlignment="1" applyProtection="1">
      <alignment horizontal="right"/>
      <protection locked="0"/>
    </xf>
    <xf numFmtId="172" fontId="0" fillId="0" borderId="10" xfId="0" applyNumberFormat="1" applyBorder="1" applyAlignment="1" applyProtection="1">
      <alignment horizontal="right"/>
      <protection locked="0"/>
    </xf>
    <xf numFmtId="172" fontId="0" fillId="33" borderId="10" xfId="49" applyNumberFormat="1" applyFont="1" applyFill="1" applyBorder="1" applyAlignment="1" applyProtection="1">
      <alignment horizontal="right" wrapText="1"/>
      <protection/>
    </xf>
    <xf numFmtId="172" fontId="0" fillId="33" borderId="10" xfId="49" applyNumberFormat="1" applyFont="1" applyFill="1" applyBorder="1" applyAlignment="1" applyProtection="1">
      <alignment horizontal="right"/>
      <protection/>
    </xf>
    <xf numFmtId="172" fontId="0" fillId="0" borderId="10" xfId="49" applyNumberFormat="1" applyFont="1" applyFill="1" applyBorder="1" applyAlignment="1" applyProtection="1">
      <alignment horizontal="right"/>
      <protection locked="0"/>
    </xf>
    <xf numFmtId="172" fontId="0" fillId="33" borderId="10" xfId="0" applyNumberFormat="1" applyFill="1" applyBorder="1" applyAlignment="1" applyProtection="1">
      <alignment horizontal="right"/>
      <protection/>
    </xf>
    <xf numFmtId="172" fontId="0" fillId="0" borderId="10" xfId="0" applyNumberFormat="1" applyFont="1" applyFill="1" applyBorder="1" applyAlignment="1" applyProtection="1">
      <alignment horizontal="right"/>
      <protection locked="0"/>
    </xf>
    <xf numFmtId="172" fontId="0" fillId="0" borderId="10" xfId="49" applyNumberFormat="1" applyFont="1" applyFill="1" applyBorder="1" applyAlignment="1" applyProtection="1">
      <alignment horizontal="right"/>
      <protection locked="0"/>
    </xf>
    <xf numFmtId="172" fontId="0" fillId="33" borderId="10" xfId="49" applyNumberFormat="1" applyFont="1" applyFill="1" applyBorder="1" applyAlignment="1" applyProtection="1">
      <alignment horizontal="right"/>
      <protection/>
    </xf>
    <xf numFmtId="172" fontId="0" fillId="0" borderId="10" xfId="49" applyNumberFormat="1" applyFont="1" applyFill="1" applyBorder="1" applyAlignment="1" applyProtection="1">
      <alignment horizontal="right"/>
      <protection locked="0"/>
    </xf>
    <xf numFmtId="172" fontId="7" fillId="33" borderId="10" xfId="0" applyNumberFormat="1" applyFont="1" applyFill="1" applyBorder="1" applyAlignment="1" applyProtection="1">
      <alignment horizontal="right"/>
      <protection/>
    </xf>
    <xf numFmtId="172" fontId="0" fillId="0" borderId="10" xfId="0" applyNumberForma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Border="1" applyAlignment="1" applyProtection="1">
      <alignment horizontal="center"/>
      <protection/>
    </xf>
    <xf numFmtId="1" fontId="8" fillId="0" borderId="11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/>
    </xf>
    <xf numFmtId="0" fontId="8" fillId="0" borderId="0" xfId="0" applyFont="1" applyAlignment="1" applyProtection="1">
      <alignment horizontal="left" vertical="top" wrapText="1"/>
      <protection/>
    </xf>
    <xf numFmtId="172" fontId="4" fillId="33" borderId="10" xfId="0" applyNumberFormat="1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 wrapText="1"/>
      <protection locked="0"/>
    </xf>
    <xf numFmtId="49" fontId="7" fillId="0" borderId="0" xfId="49" applyNumberFormat="1" applyFont="1" applyAlignment="1" applyProtection="1">
      <alignment horizontal="left"/>
      <protection/>
    </xf>
    <xf numFmtId="49" fontId="0" fillId="0" borderId="0" xfId="49" applyNumberFormat="1" applyFont="1" applyBorder="1" applyAlignment="1" applyProtection="1">
      <alignment horizontal="left"/>
      <protection/>
    </xf>
    <xf numFmtId="172" fontId="3" fillId="0" borderId="0" xfId="49" applyNumberFormat="1" applyFont="1" applyAlignment="1" applyProtection="1">
      <alignment/>
      <protection/>
    </xf>
    <xf numFmtId="0" fontId="10" fillId="0" borderId="0" xfId="0" applyFont="1" applyBorder="1" applyAlignment="1">
      <alignment horizontal="center"/>
    </xf>
    <xf numFmtId="1" fontId="7" fillId="0" borderId="14" xfId="49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15" xfId="0" applyBorder="1" applyAlignment="1">
      <alignment horizontal="centerContinuous"/>
    </xf>
    <xf numFmtId="1" fontId="8" fillId="0" borderId="12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wrapText="1"/>
    </xf>
    <xf numFmtId="0" fontId="4" fillId="0" borderId="0" xfId="0" applyFont="1" applyAlignment="1" applyProtection="1">
      <alignment horizontal="left"/>
      <protection/>
    </xf>
    <xf numFmtId="49" fontId="8" fillId="0" borderId="0" xfId="49" applyNumberFormat="1" applyFont="1" applyProtection="1">
      <alignment/>
      <protection/>
    </xf>
    <xf numFmtId="0" fontId="0" fillId="0" borderId="16" xfId="0" applyBorder="1" applyAlignment="1">
      <alignment horizontal="centerContinuous"/>
    </xf>
    <xf numFmtId="49" fontId="5" fillId="0" borderId="10" xfId="49" applyNumberFormat="1" applyFont="1" applyBorder="1" applyAlignment="1" applyProtection="1">
      <alignment horizontal="center"/>
      <protection/>
    </xf>
    <xf numFmtId="172" fontId="5" fillId="0" borderId="10" xfId="49" applyNumberFormat="1" applyFont="1" applyBorder="1" applyAlignment="1" applyProtection="1">
      <alignment horizontal="center" vertical="center" wrapText="1"/>
      <protection/>
    </xf>
    <xf numFmtId="172" fontId="5" fillId="0" borderId="10" xfId="49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49" fontId="0" fillId="0" borderId="0" xfId="49" applyNumberFormat="1" applyFont="1" applyAlignment="1" applyProtection="1">
      <alignment horizontal="right"/>
      <protection locked="0"/>
    </xf>
    <xf numFmtId="0" fontId="4" fillId="0" borderId="17" xfId="0" applyFont="1" applyBorder="1" applyAlignment="1" applyProtection="1">
      <alignment horizontal="centerContinuous"/>
      <protection/>
    </xf>
    <xf numFmtId="1" fontId="7" fillId="0" borderId="0" xfId="0" applyNumberFormat="1" applyFont="1" applyBorder="1" applyAlignment="1" applyProtection="1">
      <alignment horizontal="center"/>
      <protection/>
    </xf>
    <xf numFmtId="0" fontId="5" fillId="0" borderId="17" xfId="0" applyFont="1" applyFill="1" applyBorder="1" applyAlignment="1">
      <alignment wrapText="1"/>
    </xf>
    <xf numFmtId="1" fontId="8" fillId="0" borderId="10" xfId="0" applyNumberFormat="1" applyFont="1" applyFill="1" applyBorder="1" applyAlignment="1" applyProtection="1">
      <alignment horizontal="center"/>
      <protection/>
    </xf>
    <xf numFmtId="1" fontId="8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0" fillId="0" borderId="0" xfId="0" applyAlignment="1" applyProtection="1">
      <alignment/>
      <protection locked="0"/>
    </xf>
    <xf numFmtId="0" fontId="10" fillId="0" borderId="13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172" fontId="0" fillId="0" borderId="0" xfId="49" applyNumberFormat="1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1" fontId="7" fillId="0" borderId="0" xfId="49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2" fontId="0" fillId="0" borderId="13" xfId="49" applyNumberFormat="1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1" fontId="8" fillId="0" borderId="19" xfId="0" applyNumberFormat="1" applyFont="1" applyFill="1" applyBorder="1" applyAlignment="1" applyProtection="1">
      <alignment horizontal="center"/>
      <protection/>
    </xf>
    <xf numFmtId="1" fontId="8" fillId="0" borderId="1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48" applyFont="1" applyBorder="1">
      <alignment/>
      <protection/>
    </xf>
    <xf numFmtId="0" fontId="0" fillId="0" borderId="0" xfId="48" applyFont="1" applyBorder="1" applyAlignment="1">
      <alignment horizontal="center"/>
      <protection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2" fontId="5" fillId="0" borderId="0" xfId="50" applyNumberFormat="1" applyFont="1" applyBorder="1" applyAlignment="1" applyProtection="1">
      <alignment horizontal="left" vertical="center" wrapText="1"/>
      <protection/>
    </xf>
    <xf numFmtId="0" fontId="0" fillId="0" borderId="0" xfId="48" applyFont="1">
      <alignment/>
      <protection/>
    </xf>
    <xf numFmtId="0" fontId="14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8" fillId="0" borderId="0" xfId="48" applyFont="1" applyBorder="1" applyAlignment="1">
      <alignment horizontal="left"/>
      <protection/>
    </xf>
    <xf numFmtId="172" fontId="14" fillId="0" borderId="0" xfId="50" applyNumberFormat="1" applyFont="1" applyBorder="1" applyAlignment="1" applyProtection="1">
      <alignment horizontal="right" vertical="center"/>
      <protection/>
    </xf>
    <xf numFmtId="0" fontId="14" fillId="0" borderId="0" xfId="48" applyFont="1" applyBorder="1">
      <alignment/>
      <protection/>
    </xf>
    <xf numFmtId="0" fontId="14" fillId="0" borderId="0" xfId="48" applyFont="1" applyFill="1" applyBorder="1">
      <alignment/>
      <protection/>
    </xf>
    <xf numFmtId="172" fontId="14" fillId="0" borderId="0" xfId="50" applyNumberFormat="1" applyFont="1" applyBorder="1" applyAlignment="1" applyProtection="1">
      <alignment horizontal="left" vertical="center" wrapText="1"/>
      <protection/>
    </xf>
    <xf numFmtId="0" fontId="8" fillId="0" borderId="0" xfId="50" applyFont="1" applyBorder="1" applyAlignment="1" applyProtection="1">
      <alignment horizontal="center" vertical="top"/>
      <protection/>
    </xf>
    <xf numFmtId="0" fontId="17" fillId="0" borderId="0" xfId="0" applyFont="1" applyBorder="1" applyAlignment="1">
      <alignment/>
    </xf>
    <xf numFmtId="0" fontId="0" fillId="0" borderId="0" xfId="48" applyFont="1" applyAlignment="1">
      <alignment horizontal="center"/>
      <protection/>
    </xf>
    <xf numFmtId="0" fontId="8" fillId="0" borderId="0" xfId="48" applyFont="1" applyAlignment="1">
      <alignment/>
      <protection/>
    </xf>
    <xf numFmtId="0" fontId="20" fillId="0" borderId="0" xfId="48" applyFont="1" applyBorder="1" applyAlignment="1" applyProtection="1">
      <alignment horizontal="center" vertical="center" wrapText="1"/>
      <protection/>
    </xf>
    <xf numFmtId="172" fontId="14" fillId="0" borderId="0" xfId="50" applyNumberFormat="1" applyFont="1" applyBorder="1" applyAlignment="1" applyProtection="1">
      <alignment horizontal="left" vertical="center"/>
      <protection/>
    </xf>
    <xf numFmtId="0" fontId="1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172" fontId="8" fillId="0" borderId="0" xfId="50" applyNumberFormat="1" applyFont="1" applyBorder="1" applyAlignment="1" applyProtection="1">
      <alignment horizontal="left"/>
      <protection/>
    </xf>
    <xf numFmtId="0" fontId="8" fillId="0" borderId="0" xfId="48" applyFont="1" applyBorder="1" applyAlignment="1">
      <alignment horizontal="left"/>
      <protection/>
    </xf>
    <xf numFmtId="3" fontId="0" fillId="0" borderId="10" xfId="48" applyNumberFormat="1" applyFont="1" applyBorder="1" applyAlignment="1" applyProtection="1">
      <alignment/>
      <protection/>
    </xf>
    <xf numFmtId="0" fontId="8" fillId="0" borderId="0" xfId="48" applyFont="1" applyBorder="1">
      <alignment/>
      <protection/>
    </xf>
    <xf numFmtId="0" fontId="8" fillId="0" borderId="0" xfId="48" applyFont="1" applyBorder="1" applyAlignment="1">
      <alignment horizontal="center"/>
      <protection/>
    </xf>
    <xf numFmtId="0" fontId="4" fillId="0" borderId="0" xfId="50" applyFont="1" applyBorder="1" applyAlignment="1">
      <alignment horizontal="center"/>
      <protection/>
    </xf>
    <xf numFmtId="172" fontId="8" fillId="0" borderId="0" xfId="50" applyNumberFormat="1" applyFont="1" applyBorder="1" applyAlignment="1" applyProtection="1">
      <alignment horizontal="right"/>
      <protection/>
    </xf>
    <xf numFmtId="3" fontId="0" fillId="0" borderId="10" xfId="48" applyNumberFormat="1" applyFont="1" applyBorder="1" applyAlignment="1" applyProtection="1">
      <alignment/>
      <protection/>
    </xf>
    <xf numFmtId="0" fontId="0" fillId="0" borderId="0" xfId="48" applyFont="1" applyBorder="1" applyAlignment="1">
      <alignment/>
      <protection/>
    </xf>
    <xf numFmtId="0" fontId="0" fillId="0" borderId="0" xfId="0" applyFont="1" applyBorder="1" applyAlignment="1">
      <alignment/>
    </xf>
    <xf numFmtId="1" fontId="0" fillId="0" borderId="10" xfId="48" applyNumberFormat="1" applyFont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8" fillId="0" borderId="0" xfId="0" applyFont="1" applyBorder="1" applyAlignment="1">
      <alignment horizontal="right"/>
    </xf>
    <xf numFmtId="3" fontId="0" fillId="0" borderId="19" xfId="48" applyNumberFormat="1" applyFont="1" applyBorder="1" applyAlignment="1" applyProtection="1">
      <alignment/>
      <protection/>
    </xf>
    <xf numFmtId="0" fontId="8" fillId="0" borderId="20" xfId="0" applyFont="1" applyBorder="1" applyAlignment="1">
      <alignment horizontal="right"/>
    </xf>
    <xf numFmtId="3" fontId="0" fillId="0" borderId="12" xfId="48" applyNumberFormat="1" applyFont="1" applyBorder="1" applyAlignment="1" applyProtection="1">
      <alignment horizontal="right"/>
      <protection locked="0"/>
    </xf>
    <xf numFmtId="3" fontId="0" fillId="0" borderId="16" xfId="48" applyNumberFormat="1" applyFont="1" applyBorder="1" applyAlignment="1" applyProtection="1">
      <alignment/>
      <protection/>
    </xf>
    <xf numFmtId="0" fontId="4" fillId="0" borderId="13" xfId="48" applyFont="1" applyBorder="1">
      <alignment/>
      <protection/>
    </xf>
    <xf numFmtId="0" fontId="16" fillId="0" borderId="13" xfId="48" applyFont="1" applyBorder="1">
      <alignment/>
      <protection/>
    </xf>
    <xf numFmtId="0" fontId="16" fillId="0" borderId="13" xfId="48" applyFont="1" applyBorder="1" applyAlignment="1">
      <alignment horizontal="center"/>
      <protection/>
    </xf>
    <xf numFmtId="0" fontId="0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2" fontId="8" fillId="0" borderId="13" xfId="48" applyNumberFormat="1" applyFont="1" applyBorder="1" applyAlignment="1" applyProtection="1">
      <alignment horizontal="right"/>
      <protection/>
    </xf>
    <xf numFmtId="0" fontId="0" fillId="0" borderId="0" xfId="48" applyFont="1" applyBorder="1" applyAlignment="1">
      <alignment horizontal="center" vertical="center"/>
      <protection/>
    </xf>
    <xf numFmtId="49" fontId="9" fillId="0" borderId="10" xfId="48" applyNumberFormat="1" applyFont="1" applyBorder="1" applyAlignment="1" applyProtection="1">
      <alignment horizontal="center" vertical="center" wrapText="1"/>
      <protection/>
    </xf>
    <xf numFmtId="49" fontId="9" fillId="0" borderId="21" xfId="48" applyNumberFormat="1" applyFont="1" applyBorder="1" applyAlignment="1" applyProtection="1">
      <alignment horizontal="center" vertical="center" wrapText="1"/>
      <protection/>
    </xf>
    <xf numFmtId="0" fontId="14" fillId="0" borderId="10" xfId="48" applyFont="1" applyBorder="1" applyAlignment="1" applyProtection="1">
      <alignment horizontal="center" vertical="center" wrapText="1"/>
      <protection/>
    </xf>
    <xf numFmtId="0" fontId="14" fillId="0" borderId="21" xfId="48" applyFont="1" applyBorder="1" applyAlignment="1" applyProtection="1">
      <alignment horizontal="center" vertical="center" wrapText="1"/>
      <protection/>
    </xf>
    <xf numFmtId="49" fontId="14" fillId="0" borderId="16" xfId="48" applyNumberFormat="1" applyFont="1" applyBorder="1" applyAlignment="1" applyProtection="1">
      <alignment horizontal="center" vertical="center" wrapText="1"/>
      <protection/>
    </xf>
    <xf numFmtId="49" fontId="14" fillId="0" borderId="10" xfId="48" applyNumberFormat="1" applyFont="1" applyBorder="1" applyAlignment="1" applyProtection="1">
      <alignment horizontal="center" vertical="center" wrapText="1"/>
      <protection/>
    </xf>
    <xf numFmtId="1" fontId="14" fillId="0" borderId="21" xfId="48" applyNumberFormat="1" applyFont="1" applyBorder="1" applyAlignment="1" applyProtection="1">
      <alignment horizontal="center" vertical="center" wrapText="1"/>
      <protection/>
    </xf>
    <xf numFmtId="0" fontId="7" fillId="0" borderId="10" xfId="48" applyFont="1" applyBorder="1" applyAlignment="1">
      <alignment vertical="top" wrapText="1"/>
      <protection/>
    </xf>
    <xf numFmtId="0" fontId="7" fillId="0" borderId="16" xfId="48" applyFont="1" applyBorder="1" applyAlignment="1">
      <alignment vertical="top" wrapText="1"/>
      <protection/>
    </xf>
    <xf numFmtId="0" fontId="7" fillId="0" borderId="15" xfId="48" applyFont="1" applyBorder="1" applyAlignment="1">
      <alignment vertical="top" wrapText="1"/>
      <protection/>
    </xf>
    <xf numFmtId="0" fontId="7" fillId="0" borderId="16" xfId="48" applyFont="1" applyBorder="1" applyAlignment="1">
      <alignment horizontal="center" vertical="top" wrapText="1"/>
      <protection/>
    </xf>
    <xf numFmtId="0" fontId="8" fillId="0" borderId="16" xfId="48" applyFont="1" applyBorder="1" applyAlignment="1">
      <alignment horizontal="center" vertical="center" wrapText="1"/>
      <protection/>
    </xf>
    <xf numFmtId="0" fontId="7" fillId="0" borderId="0" xfId="48" applyFont="1" applyBorder="1">
      <alignment/>
      <protection/>
    </xf>
    <xf numFmtId="2" fontId="7" fillId="0" borderId="0" xfId="48" applyNumberFormat="1" applyFont="1" applyBorder="1">
      <alignment/>
      <protection/>
    </xf>
    <xf numFmtId="0" fontId="7" fillId="0" borderId="0" xfId="48" applyFont="1">
      <alignment/>
      <protection/>
    </xf>
    <xf numFmtId="0" fontId="7" fillId="0" borderId="10" xfId="48" applyFont="1" applyFill="1" applyBorder="1" applyAlignment="1">
      <alignment vertical="top" wrapText="1"/>
      <protection/>
    </xf>
    <xf numFmtId="0" fontId="7" fillId="0" borderId="21" xfId="48" applyFont="1" applyFill="1" applyBorder="1" applyAlignment="1">
      <alignment vertical="top" wrapText="1"/>
      <protection/>
    </xf>
    <xf numFmtId="0" fontId="0" fillId="0" borderId="21" xfId="48" applyFont="1" applyFill="1" applyBorder="1" applyAlignment="1">
      <alignment vertical="top" wrapText="1"/>
      <protection/>
    </xf>
    <xf numFmtId="0" fontId="0" fillId="0" borderId="13" xfId="48" applyFont="1" applyFill="1" applyBorder="1" applyAlignment="1">
      <alignment vertical="top" wrapText="1"/>
      <protection/>
    </xf>
    <xf numFmtId="0" fontId="0" fillId="0" borderId="12" xfId="48" applyFont="1" applyFill="1" applyBorder="1" applyAlignment="1">
      <alignment vertical="top" wrapText="1"/>
      <protection/>
    </xf>
    <xf numFmtId="0" fontId="0" fillId="0" borderId="21" xfId="48" applyFont="1" applyFill="1" applyBorder="1" applyAlignment="1">
      <alignment horizontal="center" vertical="top" wrapText="1"/>
      <protection/>
    </xf>
    <xf numFmtId="0" fontId="8" fillId="0" borderId="21" xfId="48" applyFont="1" applyFill="1" applyBorder="1" applyAlignment="1">
      <alignment horizontal="center" vertical="center" wrapText="1"/>
      <protection/>
    </xf>
    <xf numFmtId="0" fontId="0" fillId="0" borderId="10" xfId="48" applyFont="1" applyFill="1" applyBorder="1" applyAlignment="1">
      <alignment vertical="top" wrapText="1"/>
      <protection/>
    </xf>
    <xf numFmtId="0" fontId="0" fillId="0" borderId="16" xfId="48" applyFont="1" applyFill="1" applyBorder="1" applyAlignment="1">
      <alignment vertical="top" wrapText="1"/>
      <protection/>
    </xf>
    <xf numFmtId="0" fontId="0" fillId="0" borderId="15" xfId="48" applyFont="1" applyFill="1" applyBorder="1" applyAlignment="1">
      <alignment vertical="top" wrapText="1"/>
      <protection/>
    </xf>
    <xf numFmtId="0" fontId="0" fillId="0" borderId="16" xfId="48" applyFont="1" applyFill="1" applyBorder="1" applyAlignment="1">
      <alignment horizontal="center" vertical="top" wrapText="1"/>
      <protection/>
    </xf>
    <xf numFmtId="0" fontId="0" fillId="0" borderId="16" xfId="48" applyFont="1" applyFill="1" applyBorder="1" applyAlignment="1">
      <alignment vertical="top" wrapText="1"/>
      <protection/>
    </xf>
    <xf numFmtId="0" fontId="0" fillId="0" borderId="17" xfId="48" applyFont="1" applyFill="1" applyBorder="1" applyAlignment="1">
      <alignment vertical="top" wrapText="1"/>
      <protection/>
    </xf>
    <xf numFmtId="0" fontId="8" fillId="0" borderId="16" xfId="48" applyFont="1" applyFill="1" applyBorder="1" applyAlignment="1">
      <alignment horizontal="center" vertical="center" wrapText="1"/>
      <protection/>
    </xf>
    <xf numFmtId="172" fontId="0" fillId="0" borderId="21" xfId="48" applyNumberFormat="1" applyFont="1" applyBorder="1" applyAlignment="1" applyProtection="1">
      <alignment horizontal="right" vertical="center" wrapText="1"/>
      <protection/>
    </xf>
    <xf numFmtId="0" fontId="7" fillId="0" borderId="22" xfId="48" applyFont="1" applyFill="1" applyBorder="1" applyAlignment="1">
      <alignment vertical="top" wrapText="1"/>
      <protection/>
    </xf>
    <xf numFmtId="0" fontId="7" fillId="0" borderId="12" xfId="48" applyFont="1" applyFill="1" applyBorder="1" applyAlignment="1">
      <alignment vertical="top" wrapText="1"/>
      <protection/>
    </xf>
    <xf numFmtId="0" fontId="0" fillId="0" borderId="23" xfId="48" applyFont="1" applyFill="1" applyBorder="1" applyAlignment="1">
      <alignment vertical="top" wrapText="1"/>
      <protection/>
    </xf>
    <xf numFmtId="0" fontId="0" fillId="0" borderId="11" xfId="48" applyFont="1" applyFill="1" applyBorder="1" applyAlignment="1">
      <alignment vertical="top" wrapText="1"/>
      <protection/>
    </xf>
    <xf numFmtId="0" fontId="0" fillId="0" borderId="20" xfId="48" applyFont="1" applyFill="1" applyBorder="1" applyAlignment="1">
      <alignment vertical="top" wrapText="1"/>
      <protection/>
    </xf>
    <xf numFmtId="0" fontId="0" fillId="0" borderId="0" xfId="48" applyFont="1" applyFill="1" applyBorder="1" applyAlignment="1">
      <alignment vertical="top" wrapText="1"/>
      <protection/>
    </xf>
    <xf numFmtId="0" fontId="0" fillId="0" borderId="20" xfId="48" applyFont="1" applyFill="1" applyBorder="1" applyAlignment="1">
      <alignment horizontal="center" vertical="top" wrapText="1"/>
      <protection/>
    </xf>
    <xf numFmtId="0" fontId="8" fillId="0" borderId="19" xfId="48" applyFont="1" applyBorder="1" applyAlignment="1">
      <alignment horizontal="center" vertical="center" wrapText="1"/>
      <protection/>
    </xf>
    <xf numFmtId="0" fontId="0" fillId="0" borderId="17" xfId="48" applyFont="1" applyBorder="1" applyAlignment="1">
      <alignment vertical="top" wrapText="1"/>
      <protection/>
    </xf>
    <xf numFmtId="0" fontId="0" fillId="0" borderId="10" xfId="48" applyFont="1" applyBorder="1" applyAlignment="1">
      <alignment vertical="top" wrapText="1"/>
      <protection/>
    </xf>
    <xf numFmtId="0" fontId="0" fillId="0" borderId="16" xfId="48" applyFont="1" applyBorder="1" applyAlignment="1">
      <alignment vertical="top" wrapText="1"/>
      <protection/>
    </xf>
    <xf numFmtId="0" fontId="0" fillId="0" borderId="15" xfId="48" applyFont="1" applyBorder="1" applyAlignment="1">
      <alignment vertical="top" wrapText="1"/>
      <protection/>
    </xf>
    <xf numFmtId="1" fontId="0" fillId="0" borderId="16" xfId="48" applyNumberFormat="1" applyFont="1" applyBorder="1" applyAlignment="1">
      <alignment horizontal="center" vertical="top" wrapText="1"/>
      <protection/>
    </xf>
    <xf numFmtId="0" fontId="0" fillId="0" borderId="16" xfId="48" applyFont="1" applyBorder="1" applyAlignment="1">
      <alignment horizontal="center" vertical="top" wrapText="1"/>
      <protection/>
    </xf>
    <xf numFmtId="0" fontId="0" fillId="0" borderId="22" xfId="48" applyFont="1" applyBorder="1" applyAlignment="1">
      <alignment vertical="top" wrapText="1"/>
      <protection/>
    </xf>
    <xf numFmtId="0" fontId="0" fillId="0" borderId="12" xfId="48" applyFont="1" applyBorder="1" applyAlignment="1">
      <alignment vertical="top" wrapText="1"/>
      <protection/>
    </xf>
    <xf numFmtId="0" fontId="0" fillId="0" borderId="21" xfId="48" applyFont="1" applyBorder="1" applyAlignment="1">
      <alignment vertical="top" wrapText="1"/>
      <protection/>
    </xf>
    <xf numFmtId="0" fontId="0" fillId="0" borderId="13" xfId="48" applyFont="1" applyBorder="1" applyAlignment="1">
      <alignment vertical="top" wrapText="1"/>
      <protection/>
    </xf>
    <xf numFmtId="0" fontId="0" fillId="0" borderId="21" xfId="48" applyFont="1" applyBorder="1" applyAlignment="1">
      <alignment horizontal="center" vertical="top" wrapText="1"/>
      <protection/>
    </xf>
    <xf numFmtId="0" fontId="8" fillId="0" borderId="21" xfId="48" applyFont="1" applyBorder="1" applyAlignment="1">
      <alignment horizontal="center" vertical="center" wrapText="1"/>
      <protection/>
    </xf>
    <xf numFmtId="0" fontId="8" fillId="0" borderId="10" xfId="48" applyFont="1" applyBorder="1" applyAlignment="1">
      <alignment horizontal="center" vertical="top" wrapText="1"/>
      <protection/>
    </xf>
    <xf numFmtId="0" fontId="8" fillId="0" borderId="16" xfId="48" applyFont="1" applyBorder="1" applyAlignment="1">
      <alignment horizontal="center" vertical="top" wrapText="1"/>
      <protection/>
    </xf>
    <xf numFmtId="0" fontId="0" fillId="0" borderId="23" xfId="48" applyFont="1" applyBorder="1" applyAlignment="1">
      <alignment vertical="top" wrapText="1"/>
      <protection/>
    </xf>
    <xf numFmtId="0" fontId="0" fillId="0" borderId="19" xfId="48" applyFont="1" applyBorder="1" applyAlignment="1">
      <alignment vertical="top" wrapText="1"/>
      <protection/>
    </xf>
    <xf numFmtId="0" fontId="0" fillId="0" borderId="24" xfId="48" applyFont="1" applyBorder="1" applyAlignment="1">
      <alignment vertical="top" wrapText="1"/>
      <protection/>
    </xf>
    <xf numFmtId="0" fontId="0" fillId="0" borderId="24" xfId="48" applyFont="1" applyBorder="1" applyAlignment="1">
      <alignment horizontal="center" vertical="top" wrapText="1"/>
      <protection/>
    </xf>
    <xf numFmtId="0" fontId="8" fillId="0" borderId="24" xfId="48" applyFont="1" applyBorder="1" applyAlignment="1">
      <alignment horizontal="center" vertical="center" wrapText="1"/>
      <protection/>
    </xf>
    <xf numFmtId="0" fontId="7" fillId="0" borderId="22" xfId="48" applyFont="1" applyFill="1" applyBorder="1" applyAlignment="1">
      <alignment vertical="center" wrapText="1"/>
      <protection/>
    </xf>
    <xf numFmtId="0" fontId="7" fillId="0" borderId="12" xfId="48" applyFont="1" applyFill="1" applyBorder="1" applyAlignment="1">
      <alignment vertical="center" wrapText="1"/>
      <protection/>
    </xf>
    <xf numFmtId="0" fontId="7" fillId="0" borderId="21" xfId="48" applyFont="1" applyFill="1" applyBorder="1" applyAlignment="1">
      <alignment vertical="center" wrapText="1"/>
      <protection/>
    </xf>
    <xf numFmtId="0" fontId="0" fillId="0" borderId="0" xfId="48" applyFont="1" applyBorder="1" applyAlignment="1">
      <alignment vertical="top"/>
      <protection/>
    </xf>
    <xf numFmtId="0" fontId="0" fillId="0" borderId="0" xfId="48" applyFont="1" applyAlignment="1">
      <alignment vertical="top"/>
      <protection/>
    </xf>
    <xf numFmtId="0" fontId="0" fillId="0" borderId="21" xfId="48" applyFont="1" applyFill="1" applyBorder="1" applyAlignment="1">
      <alignment vertical="top" wrapText="1"/>
      <protection/>
    </xf>
    <xf numFmtId="0" fontId="0" fillId="0" borderId="19" xfId="48" applyFont="1" applyFill="1" applyBorder="1" applyAlignment="1">
      <alignment vertical="top" wrapText="1"/>
      <protection/>
    </xf>
    <xf numFmtId="0" fontId="0" fillId="0" borderId="10" xfId="48" applyFont="1" applyFill="1" applyBorder="1" applyAlignment="1">
      <alignment vertical="top" wrapText="1"/>
      <protection/>
    </xf>
    <xf numFmtId="0" fontId="7" fillId="0" borderId="16" xfId="48" applyFont="1" applyFill="1" applyBorder="1" applyAlignment="1">
      <alignment vertical="top" wrapText="1"/>
      <protection/>
    </xf>
    <xf numFmtId="0" fontId="7" fillId="0" borderId="16" xfId="48" applyFont="1" applyFill="1" applyBorder="1" applyAlignment="1">
      <alignment horizontal="center" vertical="top" wrapText="1"/>
      <protection/>
    </xf>
    <xf numFmtId="0" fontId="8" fillId="0" borderId="10" xfId="48" applyFont="1" applyBorder="1" applyAlignment="1">
      <alignment horizontal="center" vertical="center" wrapText="1"/>
      <protection/>
    </xf>
    <xf numFmtId="0" fontId="8" fillId="0" borderId="10" xfId="48" applyFont="1" applyFill="1" applyBorder="1" applyAlignment="1">
      <alignment horizontal="center" vertical="top" wrapText="1"/>
      <protection/>
    </xf>
    <xf numFmtId="0" fontId="8" fillId="0" borderId="16" xfId="48" applyFont="1" applyFill="1" applyBorder="1" applyAlignment="1">
      <alignment horizontal="center" vertical="top" wrapText="1"/>
      <protection/>
    </xf>
    <xf numFmtId="0" fontId="8" fillId="0" borderId="17" xfId="48" applyFont="1" applyFill="1" applyBorder="1" applyAlignment="1">
      <alignment horizontal="center" vertical="top" wrapText="1"/>
      <protection/>
    </xf>
    <xf numFmtId="0" fontId="8" fillId="0" borderId="10" xfId="48" applyFont="1" applyFill="1" applyBorder="1" applyAlignment="1">
      <alignment horizontal="center" vertical="top" wrapText="1"/>
      <protection/>
    </xf>
    <xf numFmtId="0" fontId="0" fillId="0" borderId="10" xfId="48" applyFont="1" applyBorder="1" applyAlignment="1">
      <alignment horizontal="center" vertical="top" wrapText="1"/>
      <protection/>
    </xf>
    <xf numFmtId="0" fontId="8" fillId="0" borderId="10" xfId="48" applyFont="1" applyBorder="1" applyAlignment="1">
      <alignment horizontal="center" vertical="center" wrapText="1"/>
      <protection/>
    </xf>
    <xf numFmtId="0" fontId="7" fillId="0" borderId="10" xfId="48" applyFont="1" applyFill="1" applyBorder="1" applyAlignment="1">
      <alignment horizontal="center" vertical="top" wrapText="1"/>
      <protection/>
    </xf>
    <xf numFmtId="0" fontId="7" fillId="0" borderId="15" xfId="48" applyFont="1" applyFill="1" applyBorder="1" applyAlignment="1">
      <alignment vertical="top" wrapText="1"/>
      <protection/>
    </xf>
    <xf numFmtId="0" fontId="0" fillId="0" borderId="12" xfId="48" applyFont="1" applyFill="1" applyBorder="1" applyAlignment="1">
      <alignment horizontal="center" vertical="top" wrapText="1"/>
      <protection/>
    </xf>
    <xf numFmtId="0" fontId="0" fillId="0" borderId="13" xfId="48" applyFont="1" applyFill="1" applyBorder="1" applyAlignment="1">
      <alignment vertical="top" wrapText="1"/>
      <protection/>
    </xf>
    <xf numFmtId="0" fontId="0" fillId="0" borderId="10" xfId="48" applyFont="1" applyFill="1" applyBorder="1" applyAlignment="1">
      <alignment horizontal="center" vertical="top" wrapText="1"/>
      <protection/>
    </xf>
    <xf numFmtId="0" fontId="0" fillId="0" borderId="11" xfId="48" applyFont="1" applyBorder="1" applyAlignment="1">
      <alignment vertical="top" wrapText="1"/>
      <protection/>
    </xf>
    <xf numFmtId="0" fontId="0" fillId="0" borderId="19" xfId="48" applyFont="1" applyBorder="1" applyAlignment="1">
      <alignment horizontal="center" vertical="top" wrapText="1"/>
      <protection/>
    </xf>
    <xf numFmtId="0" fontId="0" fillId="0" borderId="18" xfId="48" applyFont="1" applyBorder="1" applyAlignment="1">
      <alignment vertical="top" wrapText="1"/>
      <protection/>
    </xf>
    <xf numFmtId="0" fontId="0" fillId="0" borderId="15" xfId="48" applyFont="1" applyFill="1" applyBorder="1" applyAlignment="1">
      <alignment vertical="top" wrapText="1"/>
      <protection/>
    </xf>
    <xf numFmtId="0" fontId="0" fillId="0" borderId="11" xfId="48" applyFont="1" applyFill="1" applyBorder="1" applyAlignment="1">
      <alignment horizontal="center" vertical="top" wrapText="1"/>
      <protection/>
    </xf>
    <xf numFmtId="0" fontId="0" fillId="0" borderId="20" xfId="48" applyFont="1" applyBorder="1" applyAlignment="1">
      <alignment vertical="top" wrapText="1"/>
      <protection/>
    </xf>
    <xf numFmtId="0" fontId="0" fillId="0" borderId="0" xfId="48" applyFont="1" applyBorder="1" applyAlignment="1">
      <alignment vertical="top" wrapText="1"/>
      <protection/>
    </xf>
    <xf numFmtId="0" fontId="0" fillId="0" borderId="11" xfId="48" applyFont="1" applyBorder="1" applyAlignment="1">
      <alignment horizontal="center" vertical="top" wrapText="1"/>
      <protection/>
    </xf>
    <xf numFmtId="0" fontId="7" fillId="0" borderId="17" xfId="48" applyFont="1" applyFill="1" applyBorder="1" applyAlignment="1">
      <alignment vertical="top" wrapText="1"/>
      <protection/>
    </xf>
    <xf numFmtId="0" fontId="7" fillId="0" borderId="16" xfId="48" applyFont="1" applyFill="1" applyBorder="1" applyAlignment="1">
      <alignment vertical="center" wrapText="1"/>
      <protection/>
    </xf>
    <xf numFmtId="0" fontId="0" fillId="0" borderId="20" xfId="48" applyFont="1" applyFill="1" applyBorder="1" applyAlignment="1">
      <alignment vertical="top" wrapText="1"/>
      <protection/>
    </xf>
    <xf numFmtId="0" fontId="0" fillId="0" borderId="22" xfId="48" applyFont="1" applyFill="1" applyBorder="1" applyAlignment="1">
      <alignment vertical="top" wrapText="1"/>
      <protection/>
    </xf>
    <xf numFmtId="0" fontId="0" fillId="0" borderId="24" xfId="48" applyFont="1" applyFill="1" applyBorder="1" applyAlignment="1">
      <alignment vertical="top" wrapText="1"/>
      <protection/>
    </xf>
    <xf numFmtId="0" fontId="0" fillId="0" borderId="18" xfId="48" applyFont="1" applyFill="1" applyBorder="1" applyAlignment="1">
      <alignment vertical="top" wrapText="1"/>
      <protection/>
    </xf>
    <xf numFmtId="0" fontId="0" fillId="0" borderId="19" xfId="48" applyFont="1" applyFill="1" applyBorder="1" applyAlignment="1">
      <alignment horizontal="center" vertical="top" wrapText="1"/>
      <protection/>
    </xf>
    <xf numFmtId="0" fontId="0" fillId="0" borderId="18" xfId="48" applyFont="1" applyFill="1" applyBorder="1" applyAlignment="1">
      <alignment vertical="top" wrapText="1"/>
      <protection/>
    </xf>
    <xf numFmtId="0" fontId="8" fillId="0" borderId="17" xfId="48" applyFont="1" applyFill="1" applyBorder="1" applyAlignment="1">
      <alignment horizontal="center" vertical="top" wrapText="1"/>
      <protection/>
    </xf>
    <xf numFmtId="0" fontId="8" fillId="0" borderId="17" xfId="48" applyFont="1" applyFill="1" applyBorder="1" applyAlignment="1">
      <alignment horizontal="center" vertical="center" wrapText="1"/>
      <protection/>
    </xf>
    <xf numFmtId="0" fontId="0" fillId="0" borderId="0" xfId="48" applyFont="1" applyFill="1" applyBorder="1" applyAlignment="1">
      <alignment vertical="top" wrapText="1"/>
      <protection/>
    </xf>
    <xf numFmtId="0" fontId="0" fillId="0" borderId="25" xfId="48" applyFont="1" applyFill="1" applyBorder="1" applyAlignment="1">
      <alignment vertical="top" wrapText="1"/>
      <protection/>
    </xf>
    <xf numFmtId="0" fontId="0" fillId="0" borderId="24" xfId="48" applyFont="1" applyFill="1" applyBorder="1" applyAlignment="1">
      <alignment horizontal="center" vertical="top" wrapText="1"/>
      <protection/>
    </xf>
    <xf numFmtId="0" fontId="7" fillId="0" borderId="21" xfId="48" applyFont="1" applyFill="1" applyBorder="1" applyAlignment="1">
      <alignment horizontal="center" vertical="top" wrapText="1"/>
      <protection/>
    </xf>
    <xf numFmtId="0" fontId="7" fillId="0" borderId="13" xfId="48" applyFont="1" applyFill="1" applyBorder="1" applyAlignment="1">
      <alignment vertical="top" wrapText="1"/>
      <protection/>
    </xf>
    <xf numFmtId="0" fontId="0" fillId="0" borderId="0" xfId="48" applyFont="1" applyAlignment="1">
      <alignment vertical="top" wrapText="1"/>
      <protection/>
    </xf>
    <xf numFmtId="0" fontId="0" fillId="0" borderId="15" xfId="48" applyFont="1" applyFill="1" applyBorder="1" applyAlignment="1">
      <alignment vertical="center" wrapText="1"/>
      <protection/>
    </xf>
    <xf numFmtId="0" fontId="8" fillId="0" borderId="10" xfId="48" applyFont="1" applyFill="1" applyBorder="1" applyAlignment="1">
      <alignment horizontal="center" vertical="center" wrapText="1"/>
      <protection/>
    </xf>
    <xf numFmtId="0" fontId="0" fillId="0" borderId="20" xfId="48" applyFont="1" applyBorder="1" applyAlignment="1">
      <alignment horizontal="center" vertical="top" wrapText="1"/>
      <protection/>
    </xf>
    <xf numFmtId="0" fontId="8" fillId="0" borderId="12" xfId="48" applyFont="1" applyFill="1" applyBorder="1" applyAlignment="1">
      <alignment horizontal="center" vertical="center" wrapText="1"/>
      <protection/>
    </xf>
    <xf numFmtId="0" fontId="8" fillId="0" borderId="10" xfId="48" applyFont="1" applyFill="1" applyBorder="1" applyAlignment="1">
      <alignment horizontal="center" vertical="center" wrapText="1"/>
      <protection/>
    </xf>
    <xf numFmtId="0" fontId="7" fillId="0" borderId="15" xfId="48" applyFont="1" applyBorder="1" applyAlignment="1">
      <alignment vertical="center" wrapText="1"/>
      <protection/>
    </xf>
    <xf numFmtId="0" fontId="7" fillId="0" borderId="13" xfId="48" applyFont="1" applyFill="1" applyBorder="1" applyAlignment="1">
      <alignment vertical="center" wrapText="1"/>
      <protection/>
    </xf>
    <xf numFmtId="0" fontId="0" fillId="0" borderId="13" xfId="48" applyFont="1" applyFill="1" applyBorder="1" applyAlignment="1">
      <alignment horizontal="center" vertical="top" wrapText="1"/>
      <protection/>
    </xf>
    <xf numFmtId="0" fontId="0" fillId="0" borderId="17" xfId="48" applyFont="1" applyFill="1" applyBorder="1" applyAlignment="1">
      <alignment vertical="top" wrapText="1"/>
      <protection/>
    </xf>
    <xf numFmtId="0" fontId="0" fillId="0" borderId="15" xfId="48" applyFont="1" applyFill="1" applyBorder="1" applyAlignment="1">
      <alignment horizontal="center" vertical="top" wrapText="1"/>
      <protection/>
    </xf>
    <xf numFmtId="0" fontId="0" fillId="0" borderId="0" xfId="48" applyFont="1" applyFill="1" applyBorder="1">
      <alignment/>
      <protection/>
    </xf>
    <xf numFmtId="0" fontId="0" fillId="0" borderId="0" xfId="48" applyFont="1" applyFill="1">
      <alignment/>
      <protection/>
    </xf>
    <xf numFmtId="0" fontId="8" fillId="0" borderId="18" xfId="48" applyFont="1" applyFill="1" applyBorder="1" applyAlignment="1">
      <alignment horizontal="center" vertical="top" wrapText="1"/>
      <protection/>
    </xf>
    <xf numFmtId="0" fontId="8" fillId="0" borderId="19" xfId="48" applyFont="1" applyFill="1" applyBorder="1" applyAlignment="1">
      <alignment horizontal="center" vertical="center" wrapText="1"/>
      <protection/>
    </xf>
    <xf numFmtId="0" fontId="24" fillId="0" borderId="16" xfId="48" applyFont="1" applyFill="1" applyBorder="1" applyAlignment="1">
      <alignment vertical="top" wrapText="1"/>
      <protection/>
    </xf>
    <xf numFmtId="0" fontId="24" fillId="0" borderId="16" xfId="48" applyFont="1" applyFill="1" applyBorder="1" applyAlignment="1">
      <alignment horizontal="center" vertical="top" wrapText="1"/>
      <protection/>
    </xf>
    <xf numFmtId="0" fontId="0" fillId="0" borderId="13" xfId="48" applyFont="1" applyFill="1" applyBorder="1" applyAlignment="1">
      <alignment vertical="center" wrapText="1"/>
      <protection/>
    </xf>
    <xf numFmtId="0" fontId="0" fillId="0" borderId="17" xfId="48" applyFont="1" applyBorder="1">
      <alignment/>
      <protection/>
    </xf>
    <xf numFmtId="0" fontId="0" fillId="0" borderId="10" xfId="48" applyFont="1" applyBorder="1">
      <alignment/>
      <protection/>
    </xf>
    <xf numFmtId="0" fontId="0" fillId="0" borderId="16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0" xfId="48" applyFont="1" applyBorder="1" applyAlignment="1">
      <alignment horizontal="center"/>
      <protection/>
    </xf>
    <xf numFmtId="0" fontId="7" fillId="0" borderId="15" xfId="48" applyFont="1" applyBorder="1">
      <alignment/>
      <protection/>
    </xf>
    <xf numFmtId="0" fontId="0" fillId="0" borderId="0" xfId="48" applyFont="1" applyAlignment="1">
      <alignment horizontal="left"/>
      <protection/>
    </xf>
    <xf numFmtId="0" fontId="0" fillId="0" borderId="0" xfId="48" applyFont="1" applyBorder="1" applyAlignment="1">
      <alignment horizontal="left"/>
      <protection/>
    </xf>
    <xf numFmtId="0" fontId="25" fillId="0" borderId="0" xfId="48" applyFont="1" applyBorder="1" applyAlignment="1">
      <alignment horizontal="left" vertical="center"/>
      <protection/>
    </xf>
    <xf numFmtId="0" fontId="0" fillId="0" borderId="0" xfId="48" applyFont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26" fillId="0" borderId="18" xfId="48" applyFont="1" applyBorder="1" applyAlignment="1">
      <alignment horizontal="center" vertical="top"/>
      <protection/>
    </xf>
    <xf numFmtId="0" fontId="27" fillId="0" borderId="0" xfId="48" applyFont="1" applyBorder="1" applyAlignment="1">
      <alignment horizontal="center" vertical="top"/>
      <protection/>
    </xf>
    <xf numFmtId="0" fontId="0" fillId="0" borderId="0" xfId="48" applyFont="1" applyAlignment="1">
      <alignment/>
      <protection/>
    </xf>
    <xf numFmtId="182" fontId="0" fillId="34" borderId="16" xfId="48" applyNumberFormat="1" applyFont="1" applyFill="1" applyBorder="1" applyAlignment="1">
      <alignment horizontal="right" vertical="center" wrapText="1"/>
      <protection/>
    </xf>
    <xf numFmtId="182" fontId="0" fillId="34" borderId="10" xfId="48" applyNumberFormat="1" applyFont="1" applyFill="1" applyBorder="1" applyAlignment="1">
      <alignment horizontal="right" vertical="center" wrapText="1"/>
      <protection/>
    </xf>
    <xf numFmtId="182" fontId="0" fillId="34" borderId="11" xfId="48" applyNumberFormat="1" applyFont="1" applyFill="1" applyBorder="1" applyAlignment="1">
      <alignment horizontal="right" vertical="center" wrapText="1"/>
      <protection/>
    </xf>
    <xf numFmtId="182" fontId="0" fillId="34" borderId="20" xfId="48" applyNumberFormat="1" applyFont="1" applyFill="1" applyBorder="1" applyAlignment="1">
      <alignment horizontal="right" vertical="center" wrapText="1"/>
      <protection/>
    </xf>
    <xf numFmtId="182" fontId="0" fillId="34" borderId="16" xfId="48" applyNumberFormat="1" applyFont="1" applyFill="1" applyBorder="1" applyAlignment="1">
      <alignment horizontal="right" vertical="center" wrapText="1"/>
      <protection/>
    </xf>
    <xf numFmtId="182" fontId="0" fillId="34" borderId="10" xfId="48" applyNumberFormat="1" applyFont="1" applyFill="1" applyBorder="1" applyAlignment="1">
      <alignment horizontal="right" vertical="center" wrapText="1"/>
      <protection/>
    </xf>
    <xf numFmtId="182" fontId="0" fillId="0" borderId="21" xfId="48" applyNumberFormat="1" applyFont="1" applyBorder="1" applyAlignment="1" applyProtection="1">
      <alignment horizontal="right" vertical="center" wrapText="1"/>
      <protection/>
    </xf>
    <xf numFmtId="182" fontId="0" fillId="34" borderId="21" xfId="48" applyNumberFormat="1" applyFont="1" applyFill="1" applyBorder="1" applyAlignment="1">
      <alignment horizontal="right" vertical="center" wrapText="1"/>
      <protection/>
    </xf>
    <xf numFmtId="182" fontId="0" fillId="34" borderId="12" xfId="48" applyNumberFormat="1" applyFont="1" applyFill="1" applyBorder="1" applyAlignment="1">
      <alignment horizontal="right" vertical="center" wrapText="1"/>
      <protection/>
    </xf>
    <xf numFmtId="182" fontId="0" fillId="34" borderId="20" xfId="48" applyNumberFormat="1" applyFont="1" applyFill="1" applyBorder="1" applyAlignment="1">
      <alignment horizontal="right" vertical="center" wrapText="1"/>
      <protection/>
    </xf>
    <xf numFmtId="182" fontId="0" fillId="34" borderId="24" xfId="48" applyNumberFormat="1" applyFont="1" applyFill="1" applyBorder="1" applyAlignment="1">
      <alignment horizontal="right" vertical="center" wrapText="1"/>
      <protection/>
    </xf>
    <xf numFmtId="182" fontId="0" fillId="34" borderId="25" xfId="48" applyNumberFormat="1" applyFont="1" applyFill="1" applyBorder="1" applyAlignment="1">
      <alignment horizontal="right" vertical="center" wrapText="1"/>
      <protection/>
    </xf>
    <xf numFmtId="182" fontId="0" fillId="34" borderId="19" xfId="48" applyNumberFormat="1" applyFont="1" applyFill="1" applyBorder="1" applyAlignment="1">
      <alignment horizontal="right" vertical="center" wrapText="1"/>
      <protection/>
    </xf>
    <xf numFmtId="182" fontId="8" fillId="0" borderId="16" xfId="48" applyNumberFormat="1" applyFont="1" applyBorder="1" applyAlignment="1">
      <alignment horizontal="center" vertical="top" wrapText="1"/>
      <protection/>
    </xf>
    <xf numFmtId="182" fontId="8" fillId="0" borderId="17" xfId="48" applyNumberFormat="1" applyFont="1" applyBorder="1" applyAlignment="1">
      <alignment horizontal="center" vertical="top" wrapText="1"/>
      <protection/>
    </xf>
    <xf numFmtId="182" fontId="8" fillId="0" borderId="10" xfId="48" applyNumberFormat="1" applyFont="1" applyBorder="1" applyAlignment="1">
      <alignment horizontal="center" vertical="top" wrapText="1"/>
      <protection/>
    </xf>
    <xf numFmtId="182" fontId="0" fillId="34" borderId="21" xfId="48" applyNumberFormat="1" applyFont="1" applyFill="1" applyBorder="1" applyAlignment="1">
      <alignment horizontal="right" vertical="center" wrapText="1"/>
      <protection/>
    </xf>
    <xf numFmtId="182" fontId="0" fillId="34" borderId="22" xfId="48" applyNumberFormat="1" applyFont="1" applyFill="1" applyBorder="1" applyAlignment="1">
      <alignment horizontal="right" vertical="center" wrapText="1"/>
      <protection/>
    </xf>
    <xf numFmtId="182" fontId="0" fillId="34" borderId="12" xfId="48" applyNumberFormat="1" applyFont="1" applyFill="1" applyBorder="1" applyAlignment="1">
      <alignment horizontal="right" vertical="center" wrapText="1"/>
      <protection/>
    </xf>
    <xf numFmtId="182" fontId="0" fillId="34" borderId="17" xfId="48" applyNumberFormat="1" applyFont="1" applyFill="1" applyBorder="1" applyAlignment="1">
      <alignment horizontal="right" vertical="center" wrapText="1"/>
      <protection/>
    </xf>
    <xf numFmtId="182" fontId="0" fillId="34" borderId="23" xfId="48" applyNumberFormat="1" applyFont="1" applyFill="1" applyBorder="1" applyAlignment="1">
      <alignment horizontal="right" vertical="center" wrapText="1"/>
      <protection/>
    </xf>
    <xf numFmtId="182" fontId="0" fillId="34" borderId="11" xfId="48" applyNumberFormat="1" applyFont="1" applyFill="1" applyBorder="1" applyAlignment="1">
      <alignment horizontal="right" vertical="center" wrapText="1"/>
      <protection/>
    </xf>
    <xf numFmtId="182" fontId="8" fillId="0" borderId="16" xfId="48" applyNumberFormat="1" applyFont="1" applyFill="1" applyBorder="1" applyAlignment="1">
      <alignment horizontal="center" vertical="top" wrapText="1"/>
      <protection/>
    </xf>
    <xf numFmtId="182" fontId="8" fillId="0" borderId="17" xfId="48" applyNumberFormat="1" applyFont="1" applyFill="1" applyBorder="1" applyAlignment="1">
      <alignment horizontal="center" vertical="top" wrapText="1"/>
      <protection/>
    </xf>
    <xf numFmtId="182" fontId="8" fillId="0" borderId="10" xfId="48" applyNumberFormat="1" applyFont="1" applyFill="1" applyBorder="1" applyAlignment="1">
      <alignment horizontal="center" vertical="top" wrapText="1"/>
      <protection/>
    </xf>
    <xf numFmtId="182" fontId="0" fillId="34" borderId="16" xfId="48" applyNumberFormat="1" applyFont="1" applyFill="1" applyBorder="1" applyAlignment="1">
      <alignment horizontal="right" vertical="center"/>
      <protection/>
    </xf>
    <xf numFmtId="182" fontId="0" fillId="34" borderId="17" xfId="48" applyNumberFormat="1" applyFont="1" applyFill="1" applyBorder="1" applyAlignment="1">
      <alignment horizontal="right" vertical="center"/>
      <protection/>
    </xf>
    <xf numFmtId="182" fontId="0" fillId="34" borderId="10" xfId="48" applyNumberFormat="1" applyFont="1" applyFill="1" applyBorder="1" applyAlignment="1">
      <alignment horizontal="right" vertical="center"/>
      <protection/>
    </xf>
    <xf numFmtId="182" fontId="8" fillId="0" borderId="15" xfId="48" applyNumberFormat="1" applyFont="1" applyFill="1" applyBorder="1" applyAlignment="1">
      <alignment horizontal="center" vertical="top" wrapText="1"/>
      <protection/>
    </xf>
    <xf numFmtId="182" fontId="0" fillId="34" borderId="17" xfId="48" applyNumberFormat="1" applyFont="1" applyFill="1" applyBorder="1" applyAlignment="1">
      <alignment horizontal="right" vertical="center" wrapText="1"/>
      <protection/>
    </xf>
    <xf numFmtId="182" fontId="0" fillId="34" borderId="16" xfId="48" applyNumberFormat="1" applyFont="1" applyFill="1" applyBorder="1" applyAlignment="1" applyProtection="1">
      <alignment horizontal="right" vertical="center" wrapText="1"/>
      <protection/>
    </xf>
    <xf numFmtId="182" fontId="0" fillId="34" borderId="15" xfId="48" applyNumberFormat="1" applyFont="1" applyFill="1" applyBorder="1" applyAlignment="1">
      <alignment horizontal="right" vertical="center" wrapText="1"/>
      <protection/>
    </xf>
    <xf numFmtId="182" fontId="0" fillId="34" borderId="15" xfId="48" applyNumberFormat="1" applyFont="1" applyFill="1" applyBorder="1" applyAlignment="1">
      <alignment horizontal="right" vertical="center" wrapText="1"/>
      <protection/>
    </xf>
    <xf numFmtId="182" fontId="0" fillId="34" borderId="13" xfId="48" applyNumberFormat="1" applyFont="1" applyFill="1" applyBorder="1" applyAlignment="1">
      <alignment horizontal="right" vertical="center" wrapText="1"/>
      <protection/>
    </xf>
    <xf numFmtId="182" fontId="0" fillId="34" borderId="18" xfId="48" applyNumberFormat="1" applyFont="1" applyFill="1" applyBorder="1" applyAlignment="1">
      <alignment horizontal="right" vertical="center" wrapText="1"/>
      <protection/>
    </xf>
    <xf numFmtId="182" fontId="0" fillId="0" borderId="20" xfId="48" applyNumberFormat="1" applyFont="1" applyBorder="1" applyAlignment="1" applyProtection="1">
      <alignment horizontal="right" vertical="center" wrapText="1"/>
      <protection/>
    </xf>
    <xf numFmtId="182" fontId="0" fillId="0" borderId="11" xfId="48" applyNumberFormat="1" applyFont="1" applyBorder="1" applyAlignment="1" applyProtection="1">
      <alignment horizontal="right" vertical="center" wrapText="1"/>
      <protection/>
    </xf>
    <xf numFmtId="182" fontId="0" fillId="0" borderId="16" xfId="48" applyNumberFormat="1" applyFont="1" applyBorder="1" applyAlignment="1" applyProtection="1">
      <alignment horizontal="right" vertical="center" wrapText="1"/>
      <protection/>
    </xf>
    <xf numFmtId="182" fontId="0" fillId="34" borderId="16" xfId="48" applyNumberFormat="1" applyFont="1" applyFill="1" applyBorder="1" applyAlignment="1">
      <alignment horizontal="right" vertical="center"/>
      <protection/>
    </xf>
    <xf numFmtId="182" fontId="0" fillId="34" borderId="17" xfId="48" applyNumberFormat="1" applyFont="1" applyFill="1" applyBorder="1" applyAlignment="1">
      <alignment horizontal="right" vertical="center"/>
      <protection/>
    </xf>
    <xf numFmtId="182" fontId="0" fillId="34" borderId="10" xfId="48" applyNumberFormat="1" applyFont="1" applyFill="1" applyBorder="1" applyAlignment="1">
      <alignment horizontal="right" vertical="center"/>
      <protection/>
    </xf>
    <xf numFmtId="182" fontId="0" fillId="0" borderId="10" xfId="48" applyNumberFormat="1" applyFont="1" applyBorder="1" applyAlignment="1" applyProtection="1">
      <alignment horizontal="right" vertical="center" wrapText="1"/>
      <protection/>
    </xf>
    <xf numFmtId="182" fontId="0" fillId="0" borderId="12" xfId="48" applyNumberFormat="1" applyFont="1" applyBorder="1" applyAlignment="1" applyProtection="1">
      <alignment horizontal="right" vertical="center" wrapText="1"/>
      <protection/>
    </xf>
    <xf numFmtId="172" fontId="0" fillId="0" borderId="13" xfId="48" applyNumberFormat="1" applyFont="1" applyBorder="1" applyAlignment="1" applyProtection="1">
      <alignment horizontal="right" vertical="center" wrapText="1"/>
      <protection/>
    </xf>
    <xf numFmtId="2" fontId="0" fillId="0" borderId="10" xfId="49" applyNumberFormat="1" applyFont="1" applyFill="1" applyBorder="1" applyAlignment="1" applyProtection="1">
      <alignment horizontal="right"/>
      <protection locked="0"/>
    </xf>
    <xf numFmtId="2" fontId="9" fillId="33" borderId="12" xfId="49" applyNumberFormat="1" applyFont="1" applyFill="1" applyBorder="1" applyAlignment="1" applyProtection="1">
      <alignment/>
      <protection/>
    </xf>
    <xf numFmtId="2" fontId="9" fillId="33" borderId="10" xfId="49" applyNumberFormat="1" applyFont="1" applyFill="1" applyBorder="1" applyAlignment="1" applyProtection="1">
      <alignment/>
      <protection/>
    </xf>
    <xf numFmtId="2" fontId="4" fillId="33" borderId="10" xfId="49" applyNumberFormat="1" applyFont="1" applyFill="1" applyBorder="1" applyAlignment="1" applyProtection="1">
      <alignment/>
      <protection/>
    </xf>
    <xf numFmtId="2" fontId="4" fillId="33" borderId="10" xfId="49" applyNumberFormat="1" applyFont="1" applyFill="1" applyBorder="1" applyAlignment="1" applyProtection="1">
      <alignment wrapText="1"/>
      <protection/>
    </xf>
    <xf numFmtId="2" fontId="4" fillId="33" borderId="10" xfId="0" applyNumberFormat="1" applyFont="1" applyFill="1" applyBorder="1" applyAlignment="1" applyProtection="1">
      <alignment/>
      <protection/>
    </xf>
    <xf numFmtId="2" fontId="9" fillId="33" borderId="10" xfId="0" applyNumberFormat="1" applyFont="1" applyFill="1" applyBorder="1" applyAlignment="1" applyProtection="1">
      <alignment/>
      <protection/>
    </xf>
    <xf numFmtId="2" fontId="7" fillId="33" borderId="12" xfId="49" applyNumberFormat="1" applyFont="1" applyFill="1" applyBorder="1" applyAlignment="1" applyProtection="1">
      <alignment horizontal="right"/>
      <protection/>
    </xf>
    <xf numFmtId="2" fontId="7" fillId="33" borderId="10" xfId="49" applyNumberFormat="1" applyFont="1" applyFill="1" applyBorder="1" applyAlignment="1" applyProtection="1">
      <alignment horizontal="right"/>
      <protection/>
    </xf>
    <xf numFmtId="2" fontId="0" fillId="33" borderId="10" xfId="49" applyNumberFormat="1" applyFont="1" applyFill="1" applyBorder="1" applyAlignment="1" applyProtection="1">
      <alignment horizontal="right"/>
      <protection/>
    </xf>
    <xf numFmtId="2" fontId="0" fillId="0" borderId="10" xfId="49" applyNumberFormat="1" applyFont="1" applyBorder="1" applyAlignment="1" applyProtection="1">
      <alignment horizontal="right"/>
      <protection locked="0"/>
    </xf>
    <xf numFmtId="2" fontId="0" fillId="33" borderId="10" xfId="49" applyNumberFormat="1" applyFont="1" applyFill="1" applyBorder="1" applyAlignment="1" applyProtection="1">
      <alignment horizontal="right" wrapText="1"/>
      <protection/>
    </xf>
    <xf numFmtId="2" fontId="0" fillId="0" borderId="10" xfId="49" applyNumberFormat="1" applyFont="1" applyBorder="1" applyAlignment="1" applyProtection="1">
      <alignment horizontal="right" wrapText="1"/>
      <protection locked="0"/>
    </xf>
    <xf numFmtId="2" fontId="0" fillId="0" borderId="10" xfId="0" applyNumberFormat="1" applyBorder="1" applyAlignment="1" applyProtection="1">
      <alignment horizontal="right"/>
      <protection locked="0"/>
    </xf>
    <xf numFmtId="2" fontId="0" fillId="33" borderId="10" xfId="0" applyNumberFormat="1" applyFill="1" applyBorder="1" applyAlignment="1" applyProtection="1">
      <alignment horizontal="right"/>
      <protection/>
    </xf>
    <xf numFmtId="2" fontId="0" fillId="33" borderId="10" xfId="49" applyNumberFormat="1" applyFont="1" applyFill="1" applyBorder="1" applyAlignment="1" applyProtection="1">
      <alignment horizontal="right"/>
      <protection/>
    </xf>
    <xf numFmtId="2" fontId="0" fillId="0" borderId="10" xfId="0" applyNumberFormat="1" applyFont="1" applyFill="1" applyBorder="1" applyAlignment="1" applyProtection="1">
      <alignment horizontal="right"/>
      <protection locked="0"/>
    </xf>
    <xf numFmtId="2" fontId="0" fillId="33" borderId="10" xfId="49" applyNumberFormat="1" applyFont="1" applyFill="1" applyBorder="1" applyAlignment="1" applyProtection="1">
      <alignment horizontal="right"/>
      <protection/>
    </xf>
    <xf numFmtId="2" fontId="0" fillId="0" borderId="10" xfId="49" applyNumberFormat="1" applyFont="1" applyFill="1" applyBorder="1" applyAlignment="1" applyProtection="1">
      <alignment horizontal="right"/>
      <protection locked="0"/>
    </xf>
    <xf numFmtId="2" fontId="7" fillId="33" borderId="10" xfId="0" applyNumberFormat="1" applyFont="1" applyFill="1" applyBorder="1" applyAlignment="1" applyProtection="1">
      <alignment horizontal="right"/>
      <protection/>
    </xf>
    <xf numFmtId="2" fontId="0" fillId="0" borderId="10" xfId="49" applyNumberFormat="1" applyFont="1" applyFill="1" applyBorder="1" applyAlignment="1" applyProtection="1">
      <alignment horizontal="right"/>
      <protection locked="0"/>
    </xf>
    <xf numFmtId="2" fontId="0" fillId="0" borderId="10" xfId="0" applyNumberFormat="1" applyFill="1" applyBorder="1" applyAlignment="1" applyProtection="1">
      <alignment horizontal="right"/>
      <protection locked="0"/>
    </xf>
    <xf numFmtId="2" fontId="9" fillId="33" borderId="10" xfId="0" applyNumberFormat="1" applyFont="1" applyFill="1" applyBorder="1" applyAlignment="1" applyProtection="1">
      <alignment horizontal="right"/>
      <protection/>
    </xf>
    <xf numFmtId="2" fontId="0" fillId="33" borderId="1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>
      <alignment/>
    </xf>
    <xf numFmtId="49" fontId="7" fillId="0" borderId="14" xfId="49" applyNumberFormat="1" applyFont="1" applyBorder="1" applyAlignment="1" applyProtection="1">
      <alignment horizontal="center"/>
      <protection locked="0"/>
    </xf>
    <xf numFmtId="172" fontId="0" fillId="0" borderId="13" xfId="49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/>
    </xf>
    <xf numFmtId="172" fontId="0" fillId="0" borderId="0" xfId="49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/>
    </xf>
    <xf numFmtId="0" fontId="0" fillId="35" borderId="13" xfId="0" applyFill="1" applyBorder="1" applyAlignment="1" applyProtection="1">
      <alignment horizontal="center" wrapText="1"/>
      <protection locked="0"/>
    </xf>
    <xf numFmtId="0" fontId="0" fillId="35" borderId="13" xfId="0" applyFill="1" applyBorder="1" applyAlignment="1" applyProtection="1">
      <alignment wrapText="1"/>
      <protection locked="0"/>
    </xf>
    <xf numFmtId="0" fontId="0" fillId="0" borderId="0" xfId="0" applyAlignment="1" applyProtection="1">
      <alignment horizontal="center"/>
      <protection/>
    </xf>
    <xf numFmtId="172" fontId="19" fillId="35" borderId="13" xfId="49" applyNumberFormat="1" applyFont="1" applyFill="1" applyBorder="1" applyAlignment="1" applyProtection="1">
      <alignment horizontal="center" wrapText="1"/>
      <protection locked="0"/>
    </xf>
    <xf numFmtId="172" fontId="19" fillId="35" borderId="13" xfId="49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172" fontId="0" fillId="0" borderId="13" xfId="49" applyNumberFormat="1" applyFon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/>
      <protection locked="0"/>
    </xf>
    <xf numFmtId="172" fontId="3" fillId="0" borderId="26" xfId="49" applyNumberFormat="1" applyFont="1" applyBorder="1" applyAlignment="1" applyProtection="1">
      <alignment horizontal="center"/>
      <protection/>
    </xf>
    <xf numFmtId="0" fontId="0" fillId="0" borderId="26" xfId="0" applyBorder="1" applyAlignment="1">
      <alignment horizontal="center"/>
    </xf>
    <xf numFmtId="0" fontId="8" fillId="0" borderId="18" xfId="0" applyFont="1" applyBorder="1" applyAlignment="1" applyProtection="1">
      <alignment horizontal="left"/>
      <protection locked="0"/>
    </xf>
    <xf numFmtId="0" fontId="8" fillId="0" borderId="18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wrapText="1"/>
    </xf>
    <xf numFmtId="0" fontId="7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0" fillId="0" borderId="13" xfId="48" applyFont="1" applyBorder="1" applyAlignment="1">
      <alignment horizontal="center"/>
      <protection/>
    </xf>
    <xf numFmtId="0" fontId="25" fillId="0" borderId="13" xfId="48" applyFont="1" applyBorder="1" applyAlignment="1">
      <alignment horizontal="center" wrapText="1"/>
      <protection/>
    </xf>
    <xf numFmtId="0" fontId="8" fillId="0" borderId="18" xfId="48" applyFont="1" applyBorder="1" applyAlignment="1">
      <alignment horizontal="center" vertical="top"/>
      <protection/>
    </xf>
    <xf numFmtId="0" fontId="0" fillId="0" borderId="18" xfId="0" applyBorder="1" applyAlignment="1">
      <alignment horizontal="center"/>
    </xf>
    <xf numFmtId="0" fontId="26" fillId="0" borderId="0" xfId="48" applyFont="1" applyBorder="1" applyAlignment="1">
      <alignment horizontal="center" vertical="top"/>
      <protection/>
    </xf>
    <xf numFmtId="0" fontId="8" fillId="0" borderId="17" xfId="48" applyFont="1" applyFill="1" applyBorder="1" applyAlignment="1">
      <alignment horizontal="center" vertical="top" wrapText="1"/>
      <protection/>
    </xf>
    <xf numFmtId="0" fontId="17" fillId="0" borderId="15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0" fillId="0" borderId="13" xfId="48" applyFont="1" applyBorder="1" applyAlignment="1">
      <alignment horizontal="center" wrapText="1" shrinkToFit="1"/>
      <protection/>
    </xf>
    <xf numFmtId="0" fontId="0" fillId="0" borderId="13" xfId="48" applyFont="1" applyBorder="1" applyAlignment="1">
      <alignment horizontal="center" wrapText="1" shrinkToFit="1"/>
      <protection/>
    </xf>
    <xf numFmtId="0" fontId="8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49" fontId="14" fillId="0" borderId="17" xfId="48" applyNumberFormat="1" applyFont="1" applyBorder="1" applyAlignment="1" applyProtection="1">
      <alignment horizontal="center" vertical="center"/>
      <protection/>
    </xf>
    <xf numFmtId="49" fontId="14" fillId="0" borderId="15" xfId="48" applyNumberFormat="1" applyFont="1" applyBorder="1" applyAlignment="1" applyProtection="1">
      <alignment horizontal="center" vertical="center"/>
      <protection/>
    </xf>
    <xf numFmtId="49" fontId="14" fillId="0" borderId="16" xfId="48" applyNumberFormat="1" applyFont="1" applyBorder="1" applyAlignment="1" applyProtection="1">
      <alignment horizontal="center" vertical="center"/>
      <protection/>
    </xf>
    <xf numFmtId="0" fontId="8" fillId="0" borderId="17" xfId="48" applyFont="1" applyBorder="1" applyAlignment="1">
      <alignment horizontal="center" vertical="top" wrapText="1"/>
      <protection/>
    </xf>
    <xf numFmtId="0" fontId="8" fillId="0" borderId="17" xfId="48" applyFont="1" applyFill="1" applyBorder="1" applyAlignment="1">
      <alignment horizontal="center" vertical="top"/>
      <protection/>
    </xf>
    <xf numFmtId="0" fontId="17" fillId="0" borderId="15" xfId="0" applyFont="1" applyBorder="1" applyAlignment="1">
      <alignment horizontal="center" vertical="top"/>
    </xf>
    <xf numFmtId="0" fontId="17" fillId="0" borderId="16" xfId="0" applyFont="1" applyBorder="1" applyAlignment="1">
      <alignment horizontal="center" vertical="top"/>
    </xf>
    <xf numFmtId="0" fontId="8" fillId="0" borderId="0" xfId="48" applyFont="1" applyBorder="1" applyAlignment="1" applyProtection="1">
      <alignment horizontal="center" vertical="center" wrapText="1"/>
      <protection/>
    </xf>
    <xf numFmtId="0" fontId="0" fillId="0" borderId="0" xfId="48" applyFont="1" applyBorder="1" applyAlignment="1">
      <alignment/>
      <protection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49" fontId="9" fillId="0" borderId="23" xfId="48" applyNumberFormat="1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9" fillId="0" borderId="19" xfId="48" applyFont="1" applyBorder="1" applyAlignment="1" applyProtection="1">
      <alignment horizontal="center" vertical="center"/>
      <protection/>
    </xf>
    <xf numFmtId="0" fontId="21" fillId="0" borderId="12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172" fontId="9" fillId="0" borderId="19" xfId="48" applyNumberFormat="1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>
      <alignment horizontal="center" wrapText="1"/>
    </xf>
    <xf numFmtId="172" fontId="9" fillId="0" borderId="24" xfId="48" applyNumberFormat="1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>
      <alignment wrapText="1"/>
    </xf>
    <xf numFmtId="0" fontId="8" fillId="0" borderId="0" xfId="48" applyFont="1" applyAlignment="1">
      <alignment horizontal="center"/>
      <protection/>
    </xf>
    <xf numFmtId="0" fontId="19" fillId="0" borderId="0" xfId="48" applyFont="1" applyBorder="1" applyAlignment="1" applyProtection="1">
      <alignment horizontal="center" vertical="center" wrapText="1"/>
      <protection/>
    </xf>
    <xf numFmtId="0" fontId="0" fillId="0" borderId="0" xfId="48" applyFont="1" applyAlignment="1">
      <alignment horizontal="center"/>
      <protection/>
    </xf>
    <xf numFmtId="0" fontId="8" fillId="0" borderId="0" xfId="48" applyFont="1" applyAlignment="1">
      <alignment/>
      <protection/>
    </xf>
    <xf numFmtId="0" fontId="0" fillId="0" borderId="27" xfId="48" applyFont="1" applyBorder="1" applyAlignment="1">
      <alignment horizontal="center"/>
      <protection/>
    </xf>
    <xf numFmtId="0" fontId="8" fillId="0" borderId="26" xfId="48" applyFont="1" applyBorder="1" applyAlignment="1">
      <alignment horizontal="center"/>
      <protection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/>
    </xf>
    <xf numFmtId="0" fontId="28" fillId="0" borderId="27" xfId="50" applyFont="1" applyBorder="1" applyAlignment="1" applyProtection="1">
      <alignment horizontal="center" vertical="center"/>
      <protection/>
    </xf>
    <xf numFmtId="0" fontId="8" fillId="0" borderId="0" xfId="50" applyFont="1" applyBorder="1" applyAlignment="1" applyProtection="1">
      <alignment horizontal="center" vertical="top"/>
      <protection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48" applyFont="1" applyBorder="1" applyAlignment="1" applyProtection="1">
      <alignment horizontal="center" vertical="center" wrapText="1"/>
      <protection/>
    </xf>
    <xf numFmtId="0" fontId="9" fillId="0" borderId="0" xfId="48" applyFont="1" applyBorder="1" applyAlignment="1">
      <alignment horizontal="center"/>
      <protection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Followed Hyperlink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Sheet1" xfId="49"/>
    <cellStyle name="Normal_TRECFORMantras2001333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yperv/DocLogix/Attachments/Current/2014%20SAVIVALDYB&#278;S%20DOKUMENTAI%20(813389)/3.4.%20(814030)/3.4.-600/BIUD&#381;ETO%20ATASKAITOS\2014%20m\2%20forma,%202014%2006%2030%20II%20ketvirt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VESTINE (SUVEST+ APYVART)"/>
      <sheetName val="SUVESTINE"/>
      <sheetName val="1 pr. SUVESTINE"/>
      <sheetName val="1 pr. mok. krepš 9.2"/>
      <sheetName val="1 pr. KR+SKOL"/>
      <sheetName val="1 pr. KR 8.1 kūno kult"/>
      <sheetName val="1 pr KR 8.2 kultūra "/>
      <sheetName val="1 pr KR 8.21.7 paveldas"/>
      <sheetName val="1 pr KR 8.4.1.2 religines"/>
      <sheetName val="1 pr KR 9.8.1.1 vaikų soc ir kt"/>
      <sheetName val="1 pr nep BDK  SUVEST"/>
      <sheetName val="1 pr nep BDK  8.2 kultūra"/>
      <sheetName val="1 pr nep BDK  9.8.1.1 "/>
      <sheetName val="2 pr. SUVESTINE (suvest+apyvar)"/>
      <sheetName val="2 pr. SUVESTINE"/>
      <sheetName val="2 pr. VF SUVEST "/>
      <sheetName val="2 pr. VF sveikata 7.4 mokin"/>
      <sheetName val="2 pr. VF sveikata 7.4 mokin ste"/>
      <sheetName val="2 pr. VF negalia 10"/>
      <sheetName val="2 pr. VF mok. reikm 10"/>
      <sheetName val="2 pr. VF SUVEST SOC. P+KOMP."/>
      <sheetName val="2 pr. VF laid. 10"/>
      <sheetName val="2 pr. VF nukent. sausio11-13 10"/>
      <sheetName val="2 pr. VB 10 palaik is uzsien"/>
      <sheetName val="2 pr. BDK  suvest 10"/>
      <sheetName val="2 pr. BDK  10.6 suvest"/>
      <sheetName val="2 pr. BDK  10.6 šild 10"/>
      <sheetName val="2 pr. BDK  10.6  k. k. 10"/>
      <sheetName val="2 pr. BDK  10.6 bendrijos"/>
      <sheetName val="2 pr. BDK  10.6 k.v. 10"/>
      <sheetName val="2 pr. BDK  10.6 š.v. 10"/>
      <sheetName val="2 pr. BDK  10.07. soc. p."/>
      <sheetName val="2 pr. nep BDK SUVESTINE"/>
      <sheetName val="2 pr. nep BDK 7.4 moksleiviai"/>
      <sheetName val="2 pr. nep BDK 10.1 bustas"/>
      <sheetName val="2 pr. nep BDK 10.7 vienkart"/>
      <sheetName val="2 pr. nep BDK 10.9 NVO"/>
      <sheetName val="2pr KR suvestinė"/>
      <sheetName val="2pr KR 10.9C vedeja"/>
      <sheetName val="2pr KR 10.9 nevyr"/>
      <sheetName val="2pr KR 10.7 suvest"/>
      <sheetName val="2pr KR 10.7 maistas"/>
      <sheetName val="2pr KR 10.7 socialin"/>
      <sheetName val="2pr KR 10. psichika"/>
      <sheetName val="2pr KR 10. keleiviai"/>
      <sheetName val="2 pr. KR 10 palaikai "/>
      <sheetName val="2 pr. KR 10 vaikai"/>
      <sheetName val="2pr KR 10. būstas"/>
      <sheetName val="2pr KR apyrta pasalp suvest"/>
      <sheetName val="2pr KR 10.7 socialin (apyvart)"/>
      <sheetName val="2 pr. KR 10.6 suvest apyv"/>
      <sheetName val=" 2 pr KR apyvar šild"/>
      <sheetName val="2 pr. KR 10.6  k. k apyv"/>
      <sheetName val="2 pr. KR 10.6 k.v. apyva "/>
      <sheetName val=" 2 pr. KR š v. apyvart"/>
      <sheetName val="2 pr. KR 10.6  bendrijos apyv"/>
      <sheetName val="2 pr SVEIKATOS 7 suvest"/>
      <sheetName val="2 pr SVEIKATOS 7 "/>
      <sheetName val="2 pr SVEIKATOS 7 (apyvart"/>
      <sheetName val="3 pr. suvestine"/>
      <sheetName val="3 pr. VIP suvest"/>
      <sheetName val="3 pr. VIP 7.6"/>
      <sheetName val="3 pr. VIP 8.2"/>
      <sheetName val="3 pr. VIP 9.8 (suvest)"/>
      <sheetName val="3 pr. VIP 9.8"/>
      <sheetName val="3 pr. VIP 9.8 (Akmen gimn)"/>
      <sheetName val="3 pr. nep BDK suvestine"/>
      <sheetName val="3 pr. nep BDK 6.1 kudirka"/>
      <sheetName val="3 pr. nep BDK 6.2aikste"/>
      <sheetName val="3 pr. nep BDK 6.2 bendruom"/>
      <sheetName val="3 pr. nep BDK 7.6 ligonine"/>
      <sheetName val="3 pr. nep BDK 8.2 bibliot"/>
      <sheetName val="3 pr. nep BDK 9.8 UDC  "/>
      <sheetName val="3 pr APLINKA suvestine"/>
      <sheetName val="3 pr vanduo 5.2 SUVEST"/>
      <sheetName val="3 pr vanduo 5.2 APLINKA"/>
      <sheetName val="3 pr vanduo 5.2 APLINKA (2)"/>
      <sheetName val="3 pr vanduo 5.2 APLINKA (3)"/>
      <sheetName val="3 pr vanduo 5.4 bendros "/>
      <sheetName val="3 pr vanduo 5.4 bendros  (2)"/>
      <sheetName val="3 pr. KR +skol"/>
      <sheetName val="3 pr. KR"/>
      <sheetName val="3 pr. KR 1.3 SUVEST"/>
      <sheetName val="3 pr. KR 1.3 (polit) (papild)"/>
      <sheetName val="3 pr. KR 1.3 (polit)"/>
      <sheetName val="3 pr. KR 1.3"/>
      <sheetName val="3 pr. KR 4.7"/>
      <sheetName val="3 pr. KR 5.3 SUVEST"/>
      <sheetName val="3 pr. KR 5.3 dokmun"/>
      <sheetName val="3 pr. KR 5.3 nuotekos (2)"/>
      <sheetName val="3 pr. KR 5.3 nuotekos papild"/>
      <sheetName val="3 pr. KR 6.1 SUVETINE"/>
      <sheetName val="3 pr. KR 6.1"/>
      <sheetName val="3 pr. KR 6.1 "/>
      <sheetName val="3 pr. KR 6.1 (papildomi)"/>
      <sheetName val="3 pr. KR 6.2 (suvestine"/>
      <sheetName val="3 pr. KR 6.2 (bendruom papild)"/>
      <sheetName val="3 pr. KR 6.2 (cent aikšt) papil"/>
      <sheetName val="3 pr. KR 6.2"/>
      <sheetName val="3 pr. KR 6.4"/>
      <sheetName val="3 pr. KR 8.2 Europa papild"/>
      <sheetName val="3 pr. KR 8.2 papildomi)"/>
      <sheetName val="3 pr. KR 8.2 SUVESTINE"/>
      <sheetName val="3 pr. KR 8.2 papildom Papile"/>
      <sheetName val="3 pr. KR 8.2 papildom Venta"/>
      <sheetName val="3 pr. KR 8.2 papildom Akmene"/>
      <sheetName val="3 pr. KR 8.4 papildom kruopiai"/>
      <sheetName val="3 pr. KR 9.2 (SUVEST)"/>
      <sheetName val="3 pr. KR 9.2"/>
      <sheetName val="3 pr. KR 9.2 papildomi Ventos g"/>
      <sheetName val="3 pr. KR 9.5"/>
      <sheetName val="3 pr. KR 9.5 paildomi latlit"/>
      <sheetName val="3 pr. KR 9.8 Akmen. gim"/>
      <sheetName val="3 pr. KR 9.8 udc  papild"/>
      <sheetName val=" 3 pr KR 10 papildomi pension"/>
      <sheetName val="3 pr. skol suvest"/>
      <sheetName val="3 pr. KR skol 1.3"/>
      <sheetName val="3 pr. KR skol 4.7 kudirka"/>
      <sheetName val="3 pr. KR skol 4.7 aplin gerinim"/>
      <sheetName val="3 pr. KR skol 4.7 spec. planai"/>
      <sheetName val="3 pr. KR skol 4.7"/>
      <sheetName val="3 pr. KR skol 5.2 nuotekos (2)"/>
      <sheetName val="3 pr. KR skol 5.2 nuotekos"/>
      <sheetName val="3 pr. KR skol 5.2 Lielupe"/>
      <sheetName val="3 pr. KR skol 5.4 pasienis"/>
      <sheetName val="3 pr. KR skol 5.4"/>
      <sheetName val="3 pr. KR skol 6.1 Kudirka"/>
      <sheetName val="3 pr. KR skol 6.2 autobusu stot"/>
      <sheetName val="3 pr. KR skol 6.2 Žalgirio"/>
      <sheetName val="3 pr. KR skol 6.2 aikšte"/>
      <sheetName val="3 pr. KR skol 6.2 bendruomenine"/>
      <sheetName val="3 pr. KR skol 6.4 apšviet"/>
      <sheetName val="3 pr. skolintos 8.1 estrada"/>
      <sheetName val="3 pr. KR skol 8.2 biblioteka"/>
      <sheetName val="3 pr. KR skol 8.2 muziejus"/>
      <sheetName val="3 pr. KR skol 8.2 Paragiai"/>
      <sheetName val="3 pr. KR skol 8.2 (Dabikinės)"/>
      <sheetName val="3 pr. KR skol 8.2 (Ventos"/>
      <sheetName val="3 pr. KR skol 8.2 (Papiles"/>
      <sheetName val="3 pr. KR skol 8.2 (pastato"/>
      <sheetName val="3 pr. KR skol 8.2 (kulturos na)"/>
      <sheetName val="3 pr. KR skol 8.2 geolog "/>
      <sheetName val="3 pr. KR skol 8.4 (2)"/>
      <sheetName val="3 pr. KR skol 8.4"/>
      <sheetName val="3 pr. KR skol 9.1"/>
      <sheetName val="3 pr. KR skol 9.2 (3)"/>
      <sheetName val="3 pr. KR skol 9.2 (2)"/>
      <sheetName val="3 pr. KR skol 9.2"/>
      <sheetName val="3 pr. KR skol 9.8"/>
      <sheetName val="3 pr. KR skol 10.2"/>
      <sheetName val="3 pr. KR skol 10.6"/>
      <sheetName val="4 pr. SUVESTINĖ"/>
      <sheetName val="4 pr. VF suvestinė"/>
      <sheetName val="4 pr. VF 1 registras"/>
      <sheetName val="4 pr. VF 1 duom. teik"/>
      <sheetName val="4 pr. VF 1  archyv"/>
      <sheetName val="4 pr. VF kalba 1"/>
      <sheetName val="4 pr. VF metrik 1"/>
      <sheetName val="4 pr. VF gyv. dklar 1"/>
      <sheetName val="4 pr. VF teisinė 1"/>
      <sheetName val="4 pr. VF  žū 4"/>
      <sheetName val="4 pr. VF VAIKAI 10"/>
      <sheetName val="4 pr. VF jaunimas 10"/>
      <sheetName val="4 pr. KR suvestinė"/>
      <sheetName val="4 pr. KR 1 meras"/>
      <sheetName val="4 pr. KR 1 garbės p"/>
      <sheetName val="4 pr. KR 1 admin"/>
      <sheetName val="4 pr. KR 4 statyba"/>
      <sheetName val="4 pr. KR 4 turizmas"/>
      <sheetName val="4 pr. KR 4 REZERVAS"/>
      <sheetName val="4 pr. KR 5 ekologas"/>
      <sheetName val="4 pr. KR 6 laikrodis"/>
      <sheetName val="4 pr. KR 7 gydytojas"/>
      <sheetName val="4 pr. KR 8 kultūra"/>
      <sheetName val="4 pr. KR 9 jaunimas "/>
      <sheetName val="4 pr. KR 10 vaikai"/>
      <sheetName val="4 pr. NUOMA 1"/>
      <sheetName val="4 pr BDK suvest"/>
      <sheetName val="4 pr BDK 1.3 adm"/>
      <sheetName val="4 pr BDK 4 statyba"/>
      <sheetName val="4 pr nep BDK  suvestine"/>
      <sheetName val="4 pr nep BDK  1.3 ARSA"/>
      <sheetName val="4 pr nep BDK  1.3 admin"/>
      <sheetName val="4 pr nep BDK  3.1 polic"/>
      <sheetName val="4 pr nep BDK  3.2 mobil"/>
      <sheetName val="5 pr. suvestinė (suvest+apyvar)"/>
      <sheetName val="5 pr. KR suvestinė"/>
      <sheetName val="5 pr. KR 1"/>
      <sheetName val="5 pr. KR 4"/>
      <sheetName val="5 pr. KR 4 autobusų par"/>
      <sheetName val="5 pr. KR 4.5 gatves"/>
      <sheetName val=" 5 pr KR 7.6 griovimas"/>
      <sheetName val="5 pr. KR 10 bendrijos"/>
      <sheetName val="5 pr. nep BDK suvestine"/>
      <sheetName val="5 pr. nep BDK 4.2 matavimai"/>
      <sheetName val="5 pr. nep BDK 4.5 gatves"/>
      <sheetName val="5 pr. nep BDK 5.2 vandetv"/>
      <sheetName val="5 pr. nep BDK 6.1 pastat"/>
      <sheetName val="5 pr. nep BDK 6.2 vanduo"/>
      <sheetName val="5 pr. nep BDK 10 soc busta"/>
      <sheetName val="6 pr.  suvestinė"/>
      <sheetName val="6 pr. VF meriorac"/>
      <sheetName val="6 pr. KR suvestinė"/>
      <sheetName val="6 pr. KR 4 verslo skat"/>
      <sheetName val="6 pr. KR 4 palūkanos"/>
      <sheetName val="6 pr. KR 5 ŠRATC"/>
      <sheetName val="6 pr. KR 8 bendruomenės"/>
      <sheetName val="6 prAplinkos apsaugos suvestine"/>
      <sheetName val="6 pr suvestinė aplinkos"/>
      <sheetName val="6 pr  miškai 4"/>
      <sheetName val="6  pr atliekos 5"/>
      <sheetName val="6 pr vanduo 5"/>
      <sheetName val="6 pr vanduo 5.4 bendros"/>
      <sheetName val="6 pr vanduo 5.6 bendros "/>
      <sheetName val="6 pr vanduo 5.6 stebėsena"/>
      <sheetName val="6 pr  suvest (apyvart) "/>
      <sheetName val="6 pr  miškai 4 (apyvart)"/>
      <sheetName val="6 pr atliekos 5 (apyvart)"/>
      <sheetName val="6  pr vanduo 5 (apyvart)"/>
      <sheetName val="6 pr  5.4 kt ap (apyvart)"/>
      <sheetName val="6 pr  5.6 kt ap (apyvart)"/>
      <sheetName val="6 pr  5.6 kt ap (apyvart) (2)"/>
      <sheetName val="suvestine VF"/>
      <sheetName val="suvestine VIP"/>
      <sheetName val=" BDK SUVESTINĖ"/>
      <sheetName val="nepanaudota BDK suvest"/>
      <sheetName val="apyvart suvest"/>
      <sheetName val="KR suvestine"/>
      <sheetName val="Aplinkos lėšos suvestine 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Lapas20"/>
      <sheetName val="Lapas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1"/>
  <sheetViews>
    <sheetView showZeros="0" tabSelected="1" zoomScalePageLayoutView="0" workbookViewId="0" topLeftCell="A13">
      <selection activeCell="R120" sqref="R120"/>
    </sheetView>
  </sheetViews>
  <sheetFormatPr defaultColWidth="9.00390625" defaultRowHeight="12.75"/>
  <cols>
    <col min="1" max="1" width="2.375" style="3" customWidth="1"/>
    <col min="2" max="3" width="3.125" style="17" customWidth="1"/>
    <col min="4" max="5" width="3.00390625" style="17" customWidth="1"/>
    <col min="6" max="6" width="2.875" style="17" customWidth="1"/>
    <col min="7" max="7" width="48.50390625" style="0" customWidth="1"/>
    <col min="8" max="8" width="13.875" style="0" customWidth="1"/>
    <col min="9" max="9" width="12.625" style="0" customWidth="1"/>
    <col min="10" max="10" width="13.00390625" style="1" customWidth="1"/>
    <col min="11" max="11" width="13.875" style="0" customWidth="1"/>
    <col min="12" max="12" width="13.50390625" style="0" customWidth="1"/>
  </cols>
  <sheetData>
    <row r="1" spans="7:12" ht="35.25" customHeight="1">
      <c r="G1" s="2"/>
      <c r="H1" s="2"/>
      <c r="I1" s="44"/>
      <c r="J1" s="365" t="s">
        <v>174</v>
      </c>
      <c r="K1" s="365"/>
      <c r="L1" s="365"/>
    </row>
    <row r="2" spans="7:12" ht="16.5" customHeight="1">
      <c r="G2" s="2"/>
      <c r="H2" s="2"/>
      <c r="I2" s="44"/>
      <c r="J2" s="365"/>
      <c r="K2" s="365"/>
      <c r="L2" s="365"/>
    </row>
    <row r="3" spans="7:12" ht="9" customHeight="1">
      <c r="G3" s="366"/>
      <c r="H3" s="366"/>
      <c r="I3" s="366"/>
      <c r="J3" s="366"/>
      <c r="K3" s="44"/>
      <c r="L3" s="44"/>
    </row>
    <row r="4" spans="7:12" ht="12.75">
      <c r="G4" s="2"/>
      <c r="I4" s="340" t="s">
        <v>151</v>
      </c>
      <c r="J4" s="340"/>
      <c r="K4" s="340"/>
      <c r="L4" s="340"/>
    </row>
    <row r="5" spans="7:12" ht="12.75">
      <c r="G5" s="2"/>
      <c r="I5" s="339"/>
      <c r="J5" s="339"/>
      <c r="K5" s="339"/>
      <c r="L5" s="339"/>
    </row>
    <row r="6" spans="7:12" ht="12.75">
      <c r="G6" s="2"/>
      <c r="I6" s="367" t="s">
        <v>162</v>
      </c>
      <c r="J6" s="367"/>
      <c r="K6" s="367"/>
      <c r="L6" s="367"/>
    </row>
    <row r="7" spans="7:12" ht="12.75">
      <c r="G7" s="2"/>
      <c r="I7" s="339"/>
      <c r="J7" s="339"/>
      <c r="K7" s="339"/>
      <c r="L7" s="339"/>
    </row>
    <row r="8" spans="7:12" ht="12.75">
      <c r="G8" s="2"/>
      <c r="I8" s="340" t="s">
        <v>152</v>
      </c>
      <c r="J8" s="340"/>
      <c r="K8" s="340"/>
      <c r="L8" s="340"/>
    </row>
    <row r="9" spans="7:12" ht="12.75">
      <c r="G9" s="2"/>
      <c r="I9" s="339"/>
      <c r="J9" s="339"/>
      <c r="K9" s="339"/>
      <c r="L9" s="339"/>
    </row>
    <row r="10" spans="7:12" ht="12.75">
      <c r="G10" s="2"/>
      <c r="I10" s="75" t="s">
        <v>167</v>
      </c>
      <c r="J10" s="75"/>
      <c r="K10" s="75"/>
      <c r="L10" s="75"/>
    </row>
    <row r="11" spans="7:12" ht="12.75">
      <c r="G11" s="2"/>
      <c r="I11" s="79"/>
      <c r="J11" s="79"/>
      <c r="K11" s="79"/>
      <c r="L11" s="79"/>
    </row>
    <row r="12" spans="7:12" ht="12.75">
      <c r="G12" s="2"/>
      <c r="I12" s="340" t="s">
        <v>153</v>
      </c>
      <c r="J12" s="340"/>
      <c r="K12" s="340"/>
      <c r="L12" s="340"/>
    </row>
    <row r="13" spans="7:12" ht="9" customHeight="1">
      <c r="G13" s="2"/>
      <c r="I13" s="341"/>
      <c r="J13" s="341"/>
      <c r="K13" s="341"/>
      <c r="L13" s="341"/>
    </row>
    <row r="14" spans="7:12" ht="12.75">
      <c r="G14" s="2"/>
      <c r="I14" s="75"/>
      <c r="J14" s="75"/>
      <c r="K14" s="75"/>
      <c r="L14" s="75"/>
    </row>
    <row r="15" spans="7:12" ht="12.75">
      <c r="G15" s="2"/>
      <c r="I15" s="342" t="s">
        <v>155</v>
      </c>
      <c r="J15" s="342"/>
      <c r="K15" s="342"/>
      <c r="L15" s="342"/>
    </row>
    <row r="16" spans="7:12" ht="8.25" customHeight="1">
      <c r="G16" s="345"/>
      <c r="H16" s="345"/>
      <c r="I16" s="345"/>
      <c r="J16" s="345"/>
      <c r="K16" s="345"/>
      <c r="L16" s="345"/>
    </row>
    <row r="17" spans="7:12" ht="15.75">
      <c r="G17" s="346"/>
      <c r="H17" s="347"/>
      <c r="I17" s="347"/>
      <c r="J17" s="347"/>
      <c r="K17" s="347"/>
      <c r="L17" s="347"/>
    </row>
    <row r="18" spans="7:12" ht="12.75">
      <c r="G18" s="348" t="s">
        <v>156</v>
      </c>
      <c r="H18" s="348"/>
      <c r="I18" s="348"/>
      <c r="J18" s="348"/>
      <c r="K18" s="348"/>
      <c r="L18" s="348"/>
    </row>
    <row r="19" spans="7:12" ht="12.75">
      <c r="G19" s="40"/>
      <c r="H19" s="40"/>
      <c r="I19" s="40"/>
      <c r="J19" s="40"/>
      <c r="K19" s="40"/>
      <c r="L19" s="40"/>
    </row>
    <row r="20" spans="7:12" ht="12.75">
      <c r="G20" s="65" t="s">
        <v>181</v>
      </c>
      <c r="H20" s="47" t="s">
        <v>139</v>
      </c>
      <c r="I20" s="15"/>
      <c r="J20" s="40"/>
      <c r="K20" s="40"/>
      <c r="L20" s="40"/>
    </row>
    <row r="21" spans="7:12" ht="12.75">
      <c r="G21" s="349" t="s">
        <v>182</v>
      </c>
      <c r="H21" s="349"/>
      <c r="I21" s="349"/>
      <c r="J21" s="349"/>
      <c r="K21" s="349"/>
      <c r="L21" s="349"/>
    </row>
    <row r="22" spans="7:12" ht="12.75">
      <c r="G22" s="348" t="s">
        <v>157</v>
      </c>
      <c r="H22" s="348"/>
      <c r="I22" s="348"/>
      <c r="J22" s="348"/>
      <c r="K22" s="348"/>
      <c r="L22" s="348"/>
    </row>
    <row r="23" spans="6:12" ht="12.75">
      <c r="F23" s="23"/>
      <c r="G23" s="339" t="s">
        <v>175</v>
      </c>
      <c r="H23" s="339"/>
      <c r="I23" s="339"/>
      <c r="J23" s="339"/>
      <c r="K23" s="339"/>
      <c r="L23" s="339"/>
    </row>
    <row r="24" spans="7:12" ht="12.75">
      <c r="G24" s="348" t="s">
        <v>158</v>
      </c>
      <c r="H24" s="348"/>
      <c r="I24" s="348"/>
      <c r="J24" s="348"/>
      <c r="K24" s="348"/>
      <c r="L24" s="348"/>
    </row>
    <row r="25" spans="7:12" ht="12.75">
      <c r="G25" s="2"/>
      <c r="H25" s="2"/>
      <c r="I25" s="44"/>
      <c r="J25" s="44"/>
      <c r="K25" s="44"/>
      <c r="L25" s="44"/>
    </row>
    <row r="26" spans="1:12" ht="12.75">
      <c r="A26" s="48" t="s">
        <v>154</v>
      </c>
      <c r="B26" s="42"/>
      <c r="C26" s="42"/>
      <c r="D26" s="42"/>
      <c r="E26" s="42"/>
      <c r="F26" s="42"/>
      <c r="G26" s="73"/>
      <c r="H26" s="74"/>
      <c r="I26" s="50"/>
      <c r="J26" s="51"/>
      <c r="K26" s="51"/>
      <c r="L26" s="51"/>
    </row>
    <row r="27" spans="2:12" ht="12.75">
      <c r="B27" s="352" t="s">
        <v>173</v>
      </c>
      <c r="C27" s="353"/>
      <c r="D27" s="353"/>
      <c r="E27" s="353"/>
      <c r="F27" s="353"/>
      <c r="G27" s="353"/>
      <c r="H27" s="353"/>
      <c r="I27" s="353"/>
      <c r="J27" s="49" t="s">
        <v>0</v>
      </c>
      <c r="K27" s="49" t="s">
        <v>1</v>
      </c>
      <c r="L27" s="49" t="s">
        <v>2</v>
      </c>
    </row>
    <row r="28" spans="2:15" ht="12.75">
      <c r="B28" s="354"/>
      <c r="C28" s="355"/>
      <c r="D28" s="355"/>
      <c r="E28" s="355"/>
      <c r="F28" s="355"/>
      <c r="G28" s="355"/>
      <c r="H28" s="355"/>
      <c r="I28" s="355"/>
      <c r="J28" s="4"/>
      <c r="L28" s="49" t="s">
        <v>141</v>
      </c>
      <c r="M28" s="72"/>
      <c r="O28" s="337"/>
    </row>
    <row r="29" spans="2:12" ht="12.75">
      <c r="B29" s="80"/>
      <c r="C29" s="81"/>
      <c r="D29" s="81"/>
      <c r="E29" s="81"/>
      <c r="F29" s="81"/>
      <c r="G29" s="81"/>
      <c r="H29" s="81"/>
      <c r="I29" s="81"/>
      <c r="J29" s="14"/>
      <c r="K29" s="14"/>
      <c r="L29" s="14"/>
    </row>
    <row r="30" spans="1:15" ht="12.75">
      <c r="A30" s="52" t="s">
        <v>164</v>
      </c>
      <c r="B30" s="74"/>
      <c r="C30" s="74"/>
      <c r="D30" s="74"/>
      <c r="E30" s="74" t="s">
        <v>176</v>
      </c>
      <c r="F30" s="74"/>
      <c r="G30" s="74"/>
      <c r="H30" s="74"/>
      <c r="I30" s="74"/>
      <c r="J30" s="67"/>
      <c r="K30" s="51"/>
      <c r="L30" s="51">
        <v>1</v>
      </c>
      <c r="O30" s="337"/>
    </row>
    <row r="31" spans="1:12" ht="12.75">
      <c r="A31" s="52"/>
      <c r="B31" s="74"/>
      <c r="C31" s="74"/>
      <c r="D31" s="74"/>
      <c r="E31" s="74"/>
      <c r="F31" s="74"/>
      <c r="G31" s="74"/>
      <c r="H31" s="76"/>
      <c r="I31" s="76"/>
      <c r="J31" s="67"/>
      <c r="K31" s="77"/>
      <c r="L31" s="49" t="s">
        <v>141</v>
      </c>
    </row>
    <row r="32" spans="1:12" ht="13.5">
      <c r="A32" s="52" t="s">
        <v>166</v>
      </c>
      <c r="B32" s="43"/>
      <c r="C32" s="43"/>
      <c r="D32" s="43"/>
      <c r="E32" s="43"/>
      <c r="F32" s="43"/>
      <c r="G32" s="82"/>
      <c r="H32" s="51">
        <v>151221</v>
      </c>
      <c r="I32" s="51"/>
      <c r="J32" s="51"/>
      <c r="K32" s="51"/>
      <c r="L32" s="51"/>
    </row>
    <row r="33" spans="1:12" ht="13.5">
      <c r="A33" s="52"/>
      <c r="B33" s="43"/>
      <c r="C33" s="356"/>
      <c r="D33" s="356"/>
      <c r="E33" s="356"/>
      <c r="F33" s="356"/>
      <c r="G33" s="356"/>
      <c r="H33" s="356"/>
      <c r="I33" s="78"/>
      <c r="J33" s="67"/>
      <c r="K33" s="77"/>
      <c r="L33" s="49" t="s">
        <v>141</v>
      </c>
    </row>
    <row r="34" spans="7:12" ht="6" customHeight="1">
      <c r="G34" s="5"/>
      <c r="H34" s="6"/>
      <c r="I34" s="6"/>
      <c r="J34" s="6"/>
      <c r="K34" s="7"/>
      <c r="L34" s="4"/>
    </row>
    <row r="35" spans="1:12" ht="12.75">
      <c r="A35" s="16" t="s">
        <v>170</v>
      </c>
      <c r="B35" s="74"/>
      <c r="C35" s="74"/>
      <c r="D35" s="74"/>
      <c r="E35" s="74"/>
      <c r="F35" s="74"/>
      <c r="G35" s="74"/>
      <c r="H35" s="8"/>
      <c r="I35" s="338" t="s">
        <v>180</v>
      </c>
      <c r="J35" s="338" t="s">
        <v>177</v>
      </c>
      <c r="K35" s="338" t="s">
        <v>178</v>
      </c>
      <c r="L35" s="338" t="s">
        <v>178</v>
      </c>
    </row>
    <row r="36" spans="2:12" ht="9.75" customHeight="1">
      <c r="B36" s="357"/>
      <c r="C36" s="358"/>
      <c r="D36" s="358"/>
      <c r="E36" s="358"/>
      <c r="F36" s="358"/>
      <c r="G36" s="358"/>
      <c r="H36" s="358"/>
      <c r="I36" s="359" t="s">
        <v>163</v>
      </c>
      <c r="J36" s="360"/>
      <c r="K36" s="360"/>
      <c r="L36" s="360"/>
    </row>
    <row r="37" spans="1:12" ht="12.75">
      <c r="A37" s="39"/>
      <c r="B37" s="363" t="s">
        <v>179</v>
      </c>
      <c r="C37" s="363"/>
      <c r="D37" s="363"/>
      <c r="E37" s="363"/>
      <c r="F37" s="363"/>
      <c r="G37" s="363"/>
      <c r="H37" s="363"/>
      <c r="I37" s="364"/>
      <c r="J37" s="364"/>
      <c r="K37" s="364"/>
      <c r="L37" s="364"/>
    </row>
    <row r="38" spans="1:12" ht="12.75">
      <c r="A38" s="40"/>
      <c r="B38" s="361"/>
      <c r="C38" s="362"/>
      <c r="D38" s="362"/>
      <c r="E38" s="362"/>
      <c r="F38" s="362"/>
      <c r="G38" s="362"/>
      <c r="H38" s="362"/>
      <c r="I38" s="362"/>
      <c r="J38" s="362"/>
      <c r="K38" s="362"/>
      <c r="L38" s="9"/>
    </row>
    <row r="39" spans="1:12" ht="12" customHeight="1">
      <c r="A39" s="66" t="s">
        <v>3</v>
      </c>
      <c r="B39" s="53"/>
      <c r="C39" s="53"/>
      <c r="D39" s="53"/>
      <c r="E39" s="53"/>
      <c r="F39" s="58"/>
      <c r="G39" s="59" t="s">
        <v>4</v>
      </c>
      <c r="H39" s="60" t="s">
        <v>5</v>
      </c>
      <c r="I39" s="60" t="s">
        <v>6</v>
      </c>
      <c r="J39" s="61" t="s">
        <v>7</v>
      </c>
      <c r="K39" s="62" t="s">
        <v>8</v>
      </c>
      <c r="L39" s="62" t="s">
        <v>9</v>
      </c>
    </row>
    <row r="40" spans="1:12" ht="12.75">
      <c r="A40" s="54">
        <v>2</v>
      </c>
      <c r="B40" s="20"/>
      <c r="C40" s="20"/>
      <c r="D40" s="20"/>
      <c r="E40" s="20"/>
      <c r="F40" s="20"/>
      <c r="G40" s="63" t="s">
        <v>10</v>
      </c>
      <c r="H40" s="314">
        <f>(I40+J40+K40+L40)</f>
        <v>0</v>
      </c>
      <c r="I40" s="320">
        <f>I41+I47+I67+I83+I88+I98+I110+I120+I127</f>
        <v>0</v>
      </c>
      <c r="J40" s="320"/>
      <c r="K40" s="320">
        <f>K41+K47+K67+K83+K88+K98+K110+K120+K127</f>
        <v>0</v>
      </c>
      <c r="L40" s="320">
        <f>L41+L47+L67+L83+L88+L98+L110+L120+L127</f>
        <v>0</v>
      </c>
    </row>
    <row r="41" spans="1:12" ht="12.75" hidden="1">
      <c r="A41" s="21">
        <v>2</v>
      </c>
      <c r="B41" s="18">
        <v>1</v>
      </c>
      <c r="C41" s="18"/>
      <c r="D41" s="18"/>
      <c r="E41" s="18"/>
      <c r="F41" s="18"/>
      <c r="G41" s="63" t="s">
        <v>11</v>
      </c>
      <c r="H41" s="315">
        <f aca="true" t="shared" si="0" ref="H41:H104">(I41+J41+K41+L41)</f>
        <v>0</v>
      </c>
      <c r="I41" s="321">
        <f>(I42+I45)</f>
        <v>0</v>
      </c>
      <c r="J41" s="321"/>
      <c r="K41" s="321">
        <f>(K42+K45)</f>
        <v>0</v>
      </c>
      <c r="L41" s="25">
        <f>(L42+L45)</f>
        <v>0</v>
      </c>
    </row>
    <row r="42" spans="1:12" ht="12.75" hidden="1">
      <c r="A42" s="21">
        <v>2</v>
      </c>
      <c r="B42" s="18">
        <v>1</v>
      </c>
      <c r="C42" s="18">
        <v>1</v>
      </c>
      <c r="D42" s="18"/>
      <c r="E42" s="18"/>
      <c r="F42" s="18"/>
      <c r="G42" s="63" t="s">
        <v>12</v>
      </c>
      <c r="H42" s="316">
        <f t="shared" si="0"/>
        <v>0</v>
      </c>
      <c r="I42" s="322">
        <f>(I43+I44)</f>
        <v>0</v>
      </c>
      <c r="J42" s="322"/>
      <c r="K42" s="322">
        <f>(K43+K44)</f>
        <v>0</v>
      </c>
      <c r="L42" s="26">
        <f>(L43+L44)</f>
        <v>0</v>
      </c>
    </row>
    <row r="43" spans="1:12" ht="12.75" hidden="1">
      <c r="A43" s="21">
        <v>2</v>
      </c>
      <c r="B43" s="18">
        <v>1</v>
      </c>
      <c r="C43" s="18">
        <v>1</v>
      </c>
      <c r="D43" s="18">
        <v>1</v>
      </c>
      <c r="E43" s="18">
        <v>1</v>
      </c>
      <c r="F43" s="18">
        <v>1</v>
      </c>
      <c r="G43" s="64" t="s">
        <v>13</v>
      </c>
      <c r="H43" s="316">
        <f t="shared" si="0"/>
        <v>0</v>
      </c>
      <c r="I43" s="323"/>
      <c r="J43" s="323"/>
      <c r="K43" s="326"/>
      <c r="L43" s="28"/>
    </row>
    <row r="44" spans="1:12" ht="12.75" hidden="1">
      <c r="A44" s="21">
        <v>2</v>
      </c>
      <c r="B44" s="18">
        <v>1</v>
      </c>
      <c r="C44" s="18">
        <v>1</v>
      </c>
      <c r="D44" s="18">
        <v>1</v>
      </c>
      <c r="E44" s="18">
        <v>1</v>
      </c>
      <c r="F44" s="18">
        <v>2</v>
      </c>
      <c r="G44" s="64" t="s">
        <v>14</v>
      </c>
      <c r="H44" s="316">
        <f t="shared" si="0"/>
        <v>0</v>
      </c>
      <c r="I44" s="323"/>
      <c r="J44" s="323"/>
      <c r="K44" s="326"/>
      <c r="L44" s="28"/>
    </row>
    <row r="45" spans="1:12" ht="12.75" hidden="1">
      <c r="A45" s="54">
        <v>2</v>
      </c>
      <c r="B45" s="20">
        <v>1</v>
      </c>
      <c r="C45" s="20">
        <v>2</v>
      </c>
      <c r="D45" s="20"/>
      <c r="E45" s="20"/>
      <c r="F45" s="20"/>
      <c r="G45" s="64" t="s">
        <v>15</v>
      </c>
      <c r="H45" s="316">
        <f t="shared" si="0"/>
        <v>0</v>
      </c>
      <c r="I45" s="322">
        <f>I46</f>
        <v>0</v>
      </c>
      <c r="J45" s="322"/>
      <c r="K45" s="322">
        <f>K46</f>
        <v>0</v>
      </c>
      <c r="L45" s="26">
        <f>L46</f>
        <v>0</v>
      </c>
    </row>
    <row r="46" spans="1:12" ht="12.75" hidden="1">
      <c r="A46" s="21">
        <v>2</v>
      </c>
      <c r="B46" s="18">
        <v>1</v>
      </c>
      <c r="C46" s="18">
        <v>2</v>
      </c>
      <c r="D46" s="18">
        <v>1</v>
      </c>
      <c r="E46" s="18">
        <v>1</v>
      </c>
      <c r="F46" s="18">
        <v>1</v>
      </c>
      <c r="G46" s="64" t="s">
        <v>15</v>
      </c>
      <c r="H46" s="316">
        <f t="shared" si="0"/>
        <v>0</v>
      </c>
      <c r="I46" s="323"/>
      <c r="J46" s="323"/>
      <c r="K46" s="326"/>
      <c r="L46" s="28"/>
    </row>
    <row r="47" spans="1:12" ht="12.75" hidden="1">
      <c r="A47" s="21">
        <v>2</v>
      </c>
      <c r="B47" s="18">
        <v>2</v>
      </c>
      <c r="C47" s="18"/>
      <c r="D47" s="18"/>
      <c r="E47" s="18"/>
      <c r="F47" s="18"/>
      <c r="G47" s="64" t="s">
        <v>16</v>
      </c>
      <c r="H47" s="315">
        <f t="shared" si="0"/>
        <v>0</v>
      </c>
      <c r="I47" s="321">
        <f>I48</f>
        <v>0</v>
      </c>
      <c r="J47" s="321"/>
      <c r="K47" s="321">
        <f>K48</f>
        <v>0</v>
      </c>
      <c r="L47" s="25">
        <f>L48</f>
        <v>0</v>
      </c>
    </row>
    <row r="48" spans="1:12" ht="12.75" hidden="1">
      <c r="A48" s="21">
        <v>2</v>
      </c>
      <c r="B48" s="18">
        <v>2</v>
      </c>
      <c r="C48" s="18">
        <v>1</v>
      </c>
      <c r="D48" s="18"/>
      <c r="E48" s="18"/>
      <c r="F48" s="18"/>
      <c r="G48" s="64" t="s">
        <v>16</v>
      </c>
      <c r="H48" s="317">
        <f t="shared" si="0"/>
        <v>0</v>
      </c>
      <c r="I48" s="324">
        <f>SUM(I49:I66)</f>
        <v>0</v>
      </c>
      <c r="J48" s="324"/>
      <c r="K48" s="324">
        <f>SUM(K49:K66)</f>
        <v>0</v>
      </c>
      <c r="L48" s="29">
        <f>SUM(L49:L66)</f>
        <v>0</v>
      </c>
    </row>
    <row r="49" spans="1:12" ht="12.75" hidden="1">
      <c r="A49" s="21">
        <v>2</v>
      </c>
      <c r="B49" s="18">
        <v>2</v>
      </c>
      <c r="C49" s="18">
        <v>1</v>
      </c>
      <c r="D49" s="18">
        <v>1</v>
      </c>
      <c r="E49" s="18">
        <v>1</v>
      </c>
      <c r="F49" s="18">
        <v>1</v>
      </c>
      <c r="G49" s="64" t="s">
        <v>17</v>
      </c>
      <c r="H49" s="317">
        <f t="shared" si="0"/>
        <v>0</v>
      </c>
      <c r="I49" s="325"/>
      <c r="J49" s="323"/>
      <c r="K49" s="326"/>
      <c r="L49" s="28"/>
    </row>
    <row r="50" spans="1:12" ht="12.75" hidden="1">
      <c r="A50" s="21">
        <v>2</v>
      </c>
      <c r="B50" s="18">
        <v>2</v>
      </c>
      <c r="C50" s="18">
        <v>1</v>
      </c>
      <c r="D50" s="18">
        <v>1</v>
      </c>
      <c r="E50" s="18">
        <v>1</v>
      </c>
      <c r="F50" s="18">
        <v>2</v>
      </c>
      <c r="G50" s="64" t="s">
        <v>18</v>
      </c>
      <c r="H50" s="317">
        <f t="shared" si="0"/>
        <v>0</v>
      </c>
      <c r="I50" s="325"/>
      <c r="J50" s="323"/>
      <c r="K50" s="326"/>
      <c r="L50" s="28"/>
    </row>
    <row r="51" spans="1:12" ht="12.75" hidden="1">
      <c r="A51" s="21">
        <v>2</v>
      </c>
      <c r="B51" s="18">
        <v>2</v>
      </c>
      <c r="C51" s="18">
        <v>1</v>
      </c>
      <c r="D51" s="18">
        <v>1</v>
      </c>
      <c r="E51" s="18">
        <v>1</v>
      </c>
      <c r="F51" s="18">
        <v>5</v>
      </c>
      <c r="G51" s="64" t="s">
        <v>19</v>
      </c>
      <c r="H51" s="317">
        <f t="shared" si="0"/>
        <v>0</v>
      </c>
      <c r="I51" s="325"/>
      <c r="J51" s="323"/>
      <c r="K51" s="326"/>
      <c r="L51" s="28"/>
    </row>
    <row r="52" spans="1:12" ht="12.75" hidden="1">
      <c r="A52" s="21">
        <v>2</v>
      </c>
      <c r="B52" s="18">
        <v>2</v>
      </c>
      <c r="C52" s="18">
        <v>1</v>
      </c>
      <c r="D52" s="18">
        <v>1</v>
      </c>
      <c r="E52" s="18">
        <v>1</v>
      </c>
      <c r="F52" s="18">
        <v>6</v>
      </c>
      <c r="G52" s="64" t="s">
        <v>20</v>
      </c>
      <c r="H52" s="316">
        <f t="shared" si="0"/>
        <v>0</v>
      </c>
      <c r="I52" s="323"/>
      <c r="J52" s="323"/>
      <c r="K52" s="326"/>
      <c r="L52" s="28"/>
    </row>
    <row r="53" spans="1:12" ht="12.75" hidden="1">
      <c r="A53" s="21">
        <v>2</v>
      </c>
      <c r="B53" s="18">
        <v>2</v>
      </c>
      <c r="C53" s="18">
        <v>1</v>
      </c>
      <c r="D53" s="18">
        <v>1</v>
      </c>
      <c r="E53" s="18">
        <v>1</v>
      </c>
      <c r="F53" s="18">
        <v>7</v>
      </c>
      <c r="G53" s="64" t="s">
        <v>21</v>
      </c>
      <c r="H53" s="316">
        <f t="shared" si="0"/>
        <v>0</v>
      </c>
      <c r="I53" s="323"/>
      <c r="J53" s="323"/>
      <c r="K53" s="326"/>
      <c r="L53" s="28"/>
    </row>
    <row r="54" spans="1:12" ht="12.75" hidden="1">
      <c r="A54" s="21">
        <v>2</v>
      </c>
      <c r="B54" s="18">
        <v>2</v>
      </c>
      <c r="C54" s="18">
        <v>1</v>
      </c>
      <c r="D54" s="18">
        <v>1</v>
      </c>
      <c r="E54" s="18">
        <v>1</v>
      </c>
      <c r="F54" s="18">
        <v>8</v>
      </c>
      <c r="G54" s="64" t="s">
        <v>22</v>
      </c>
      <c r="H54" s="316">
        <f t="shared" si="0"/>
        <v>0</v>
      </c>
      <c r="I54" s="323"/>
      <c r="J54" s="323"/>
      <c r="K54" s="326"/>
      <c r="L54" s="28"/>
    </row>
    <row r="55" spans="1:12" ht="12.75" hidden="1">
      <c r="A55" s="21">
        <v>2</v>
      </c>
      <c r="B55" s="18">
        <v>2</v>
      </c>
      <c r="C55" s="18">
        <v>1</v>
      </c>
      <c r="D55" s="18">
        <v>1</v>
      </c>
      <c r="E55" s="18">
        <v>1</v>
      </c>
      <c r="F55" s="18">
        <v>9</v>
      </c>
      <c r="G55" s="64" t="s">
        <v>23</v>
      </c>
      <c r="H55" s="316">
        <f t="shared" si="0"/>
        <v>0</v>
      </c>
      <c r="I55" s="323"/>
      <c r="J55" s="323"/>
      <c r="K55" s="326"/>
      <c r="L55" s="28"/>
    </row>
    <row r="56" spans="1:12" ht="12.75" hidden="1">
      <c r="A56" s="21">
        <v>2</v>
      </c>
      <c r="B56" s="18">
        <v>2</v>
      </c>
      <c r="C56" s="18">
        <v>1</v>
      </c>
      <c r="D56" s="18">
        <v>1</v>
      </c>
      <c r="E56" s="18">
        <v>1</v>
      </c>
      <c r="F56" s="18">
        <v>10</v>
      </c>
      <c r="G56" s="64" t="s">
        <v>24</v>
      </c>
      <c r="H56" s="316">
        <f t="shared" si="0"/>
        <v>0</v>
      </c>
      <c r="I56" s="323"/>
      <c r="J56" s="323"/>
      <c r="K56" s="326"/>
      <c r="L56" s="28"/>
    </row>
    <row r="57" spans="1:12" ht="24" hidden="1">
      <c r="A57" s="21">
        <v>2</v>
      </c>
      <c r="B57" s="18">
        <v>2</v>
      </c>
      <c r="C57" s="18">
        <v>1</v>
      </c>
      <c r="D57" s="18">
        <v>1</v>
      </c>
      <c r="E57" s="18">
        <v>1</v>
      </c>
      <c r="F57" s="18">
        <v>11</v>
      </c>
      <c r="G57" s="64" t="s">
        <v>25</v>
      </c>
      <c r="H57" s="317">
        <f t="shared" si="0"/>
        <v>0</v>
      </c>
      <c r="I57" s="325"/>
      <c r="J57" s="323"/>
      <c r="K57" s="326"/>
      <c r="L57" s="28"/>
    </row>
    <row r="58" spans="1:12" ht="12.75" hidden="1">
      <c r="A58" s="21">
        <v>2</v>
      </c>
      <c r="B58" s="18">
        <v>2</v>
      </c>
      <c r="C58" s="18">
        <v>1</v>
      </c>
      <c r="D58" s="18">
        <v>1</v>
      </c>
      <c r="E58" s="18">
        <v>1</v>
      </c>
      <c r="F58" s="18">
        <v>12</v>
      </c>
      <c r="G58" s="64" t="s">
        <v>26</v>
      </c>
      <c r="H58" s="316">
        <f t="shared" si="0"/>
        <v>0</v>
      </c>
      <c r="I58" s="323"/>
      <c r="J58" s="323"/>
      <c r="K58" s="326"/>
      <c r="L58" s="28"/>
    </row>
    <row r="59" spans="1:12" ht="12.75" hidden="1">
      <c r="A59" s="21">
        <v>2</v>
      </c>
      <c r="B59" s="18">
        <v>2</v>
      </c>
      <c r="C59" s="18">
        <v>1</v>
      </c>
      <c r="D59" s="18">
        <v>1</v>
      </c>
      <c r="E59" s="18">
        <v>1</v>
      </c>
      <c r="F59" s="18">
        <v>14</v>
      </c>
      <c r="G59" s="64" t="s">
        <v>27</v>
      </c>
      <c r="H59" s="316">
        <f t="shared" si="0"/>
        <v>0</v>
      </c>
      <c r="I59" s="323"/>
      <c r="J59" s="323"/>
      <c r="K59" s="326"/>
      <c r="L59" s="28"/>
    </row>
    <row r="60" spans="1:12" ht="12.75" hidden="1">
      <c r="A60" s="21">
        <v>2</v>
      </c>
      <c r="B60" s="18">
        <v>2</v>
      </c>
      <c r="C60" s="18">
        <v>1</v>
      </c>
      <c r="D60" s="18">
        <v>1</v>
      </c>
      <c r="E60" s="18">
        <v>1</v>
      </c>
      <c r="F60" s="18">
        <v>15</v>
      </c>
      <c r="G60" s="64" t="s">
        <v>28</v>
      </c>
      <c r="H60" s="316">
        <f t="shared" si="0"/>
        <v>0</v>
      </c>
      <c r="I60" s="323"/>
      <c r="J60" s="323"/>
      <c r="K60" s="326"/>
      <c r="L60" s="28"/>
    </row>
    <row r="61" spans="1:12" ht="12.75" hidden="1">
      <c r="A61" s="21">
        <v>2</v>
      </c>
      <c r="B61" s="18">
        <v>2</v>
      </c>
      <c r="C61" s="18">
        <v>1</v>
      </c>
      <c r="D61" s="18">
        <v>1</v>
      </c>
      <c r="E61" s="18">
        <v>1</v>
      </c>
      <c r="F61" s="18">
        <v>16</v>
      </c>
      <c r="G61" s="64" t="s">
        <v>29</v>
      </c>
      <c r="H61" s="316">
        <f t="shared" si="0"/>
        <v>0</v>
      </c>
      <c r="I61" s="323"/>
      <c r="J61" s="323"/>
      <c r="K61" s="326"/>
      <c r="L61" s="28"/>
    </row>
    <row r="62" spans="1:12" ht="24" hidden="1">
      <c r="A62" s="21">
        <v>2</v>
      </c>
      <c r="B62" s="18">
        <v>2</v>
      </c>
      <c r="C62" s="18">
        <v>1</v>
      </c>
      <c r="D62" s="18">
        <v>1</v>
      </c>
      <c r="E62" s="18">
        <v>1</v>
      </c>
      <c r="F62" s="18">
        <v>17</v>
      </c>
      <c r="G62" s="64" t="s">
        <v>30</v>
      </c>
      <c r="H62" s="316">
        <f t="shared" si="0"/>
        <v>0</v>
      </c>
      <c r="I62" s="323"/>
      <c r="J62" s="323"/>
      <c r="K62" s="326"/>
      <c r="L62" s="28"/>
    </row>
    <row r="63" spans="1:12" ht="12.75" hidden="1">
      <c r="A63" s="21">
        <v>2</v>
      </c>
      <c r="B63" s="18">
        <v>2</v>
      </c>
      <c r="C63" s="18">
        <v>1</v>
      </c>
      <c r="D63" s="18">
        <v>1</v>
      </c>
      <c r="E63" s="18">
        <v>1</v>
      </c>
      <c r="F63" s="18">
        <v>18</v>
      </c>
      <c r="G63" s="64" t="s">
        <v>31</v>
      </c>
      <c r="H63" s="316">
        <f t="shared" si="0"/>
        <v>0</v>
      </c>
      <c r="I63" s="323"/>
      <c r="J63" s="323"/>
      <c r="K63" s="326"/>
      <c r="L63" s="28"/>
    </row>
    <row r="64" spans="1:12" ht="12.75" hidden="1">
      <c r="A64" s="21">
        <v>2</v>
      </c>
      <c r="B64" s="18">
        <v>2</v>
      </c>
      <c r="C64" s="18">
        <v>1</v>
      </c>
      <c r="D64" s="18">
        <v>1</v>
      </c>
      <c r="E64" s="18">
        <v>1</v>
      </c>
      <c r="F64" s="18">
        <v>19</v>
      </c>
      <c r="G64" s="64" t="s">
        <v>32</v>
      </c>
      <c r="H64" s="316">
        <f t="shared" si="0"/>
        <v>0</v>
      </c>
      <c r="I64" s="323"/>
      <c r="J64" s="323"/>
      <c r="K64" s="326"/>
      <c r="L64" s="28"/>
    </row>
    <row r="65" spans="1:12" ht="12.75" hidden="1">
      <c r="A65" s="69">
        <v>2</v>
      </c>
      <c r="B65" s="70">
        <v>2</v>
      </c>
      <c r="C65" s="70">
        <v>1</v>
      </c>
      <c r="D65" s="70">
        <v>1</v>
      </c>
      <c r="E65" s="70">
        <v>1</v>
      </c>
      <c r="F65" s="70">
        <v>20</v>
      </c>
      <c r="G65" s="64" t="s">
        <v>143</v>
      </c>
      <c r="H65" s="316">
        <f t="shared" si="0"/>
        <v>0</v>
      </c>
      <c r="I65" s="313"/>
      <c r="J65" s="313"/>
      <c r="K65" s="334"/>
      <c r="L65" s="38"/>
    </row>
    <row r="66" spans="1:12" ht="12.75" hidden="1">
      <c r="A66" s="21">
        <v>2</v>
      </c>
      <c r="B66" s="18">
        <v>2</v>
      </c>
      <c r="C66" s="18">
        <v>1</v>
      </c>
      <c r="D66" s="18">
        <v>1</v>
      </c>
      <c r="E66" s="18">
        <v>1</v>
      </c>
      <c r="F66" s="18">
        <v>30</v>
      </c>
      <c r="G66" s="64" t="s">
        <v>33</v>
      </c>
      <c r="H66" s="316">
        <f t="shared" si="0"/>
        <v>0</v>
      </c>
      <c r="I66" s="323"/>
      <c r="J66" s="323"/>
      <c r="K66" s="326"/>
      <c r="L66" s="28"/>
    </row>
    <row r="67" spans="1:12" ht="12.75" hidden="1">
      <c r="A67" s="21">
        <v>2</v>
      </c>
      <c r="B67" s="18">
        <v>3</v>
      </c>
      <c r="C67" s="18"/>
      <c r="D67" s="18"/>
      <c r="E67" s="18"/>
      <c r="F67" s="18"/>
      <c r="G67" s="64" t="s">
        <v>34</v>
      </c>
      <c r="H67" s="315">
        <f t="shared" si="0"/>
        <v>0</v>
      </c>
      <c r="I67" s="321">
        <f>SUM(I68+I81)</f>
        <v>0</v>
      </c>
      <c r="J67" s="321"/>
      <c r="K67" s="321">
        <f>SUM(K68+K81)</f>
        <v>0</v>
      </c>
      <c r="L67" s="25">
        <f>SUM(L68+L81)</f>
        <v>0</v>
      </c>
    </row>
    <row r="68" spans="1:12" ht="12.75" hidden="1">
      <c r="A68" s="21">
        <v>2</v>
      </c>
      <c r="B68" s="18">
        <v>3</v>
      </c>
      <c r="C68" s="18">
        <v>1</v>
      </c>
      <c r="D68" s="18"/>
      <c r="E68" s="18"/>
      <c r="F68" s="18"/>
      <c r="G68" s="64" t="s">
        <v>35</v>
      </c>
      <c r="H68" s="316">
        <f t="shared" si="0"/>
        <v>0</v>
      </c>
      <c r="I68" s="322">
        <f>(I69+I73+I77)</f>
        <v>0</v>
      </c>
      <c r="J68" s="322"/>
      <c r="K68" s="322">
        <f>(K69+K73+K77)</f>
        <v>0</v>
      </c>
      <c r="L68" s="26">
        <f>(L69+L73+L77)</f>
        <v>0</v>
      </c>
    </row>
    <row r="69" spans="1:12" ht="12.75" hidden="1">
      <c r="A69" s="21">
        <v>2</v>
      </c>
      <c r="B69" s="18">
        <v>3</v>
      </c>
      <c r="C69" s="18">
        <v>1</v>
      </c>
      <c r="D69" s="18">
        <v>1</v>
      </c>
      <c r="E69" s="18"/>
      <c r="F69" s="18"/>
      <c r="G69" s="63" t="s">
        <v>36</v>
      </c>
      <c r="H69" s="316">
        <f t="shared" si="0"/>
        <v>0</v>
      </c>
      <c r="I69" s="322">
        <f>SUM(I70:I72)</f>
        <v>0</v>
      </c>
      <c r="J69" s="322"/>
      <c r="K69" s="322">
        <f>SUM(K70:K72)</f>
        <v>0</v>
      </c>
      <c r="L69" s="26">
        <f>SUM(L70:L72)</f>
        <v>0</v>
      </c>
    </row>
    <row r="70" spans="1:12" ht="12.75" hidden="1">
      <c r="A70" s="21">
        <v>2</v>
      </c>
      <c r="B70" s="18">
        <v>3</v>
      </c>
      <c r="C70" s="18">
        <v>1</v>
      </c>
      <c r="D70" s="18">
        <v>1</v>
      </c>
      <c r="E70" s="18">
        <v>1</v>
      </c>
      <c r="F70" s="18">
        <v>1</v>
      </c>
      <c r="G70" s="63" t="s">
        <v>37</v>
      </c>
      <c r="H70" s="316">
        <f t="shared" si="0"/>
        <v>0</v>
      </c>
      <c r="I70" s="323"/>
      <c r="J70" s="323"/>
      <c r="K70" s="326"/>
      <c r="L70" s="28"/>
    </row>
    <row r="71" spans="1:12" ht="12.75" hidden="1">
      <c r="A71" s="21">
        <v>2</v>
      </c>
      <c r="B71" s="18">
        <v>3</v>
      </c>
      <c r="C71" s="18">
        <v>1</v>
      </c>
      <c r="D71" s="18">
        <v>1</v>
      </c>
      <c r="E71" s="18">
        <v>1</v>
      </c>
      <c r="F71" s="18">
        <v>2</v>
      </c>
      <c r="G71" s="63" t="s">
        <v>38</v>
      </c>
      <c r="H71" s="316">
        <f t="shared" si="0"/>
        <v>0</v>
      </c>
      <c r="I71" s="323"/>
      <c r="J71" s="323"/>
      <c r="K71" s="326"/>
      <c r="L71" s="28"/>
    </row>
    <row r="72" spans="1:12" ht="15" customHeight="1" hidden="1">
      <c r="A72" s="21">
        <v>2</v>
      </c>
      <c r="B72" s="18">
        <v>3</v>
      </c>
      <c r="C72" s="18">
        <v>1</v>
      </c>
      <c r="D72" s="18">
        <v>1</v>
      </c>
      <c r="E72" s="18">
        <v>1</v>
      </c>
      <c r="F72" s="18">
        <v>3</v>
      </c>
      <c r="G72" s="63" t="s">
        <v>39</v>
      </c>
      <c r="H72" s="316">
        <f t="shared" si="0"/>
        <v>0</v>
      </c>
      <c r="I72" s="323"/>
      <c r="J72" s="323"/>
      <c r="K72" s="326"/>
      <c r="L72" s="28"/>
    </row>
    <row r="73" spans="1:12" ht="21.75" customHeight="1" hidden="1">
      <c r="A73" s="21">
        <v>2</v>
      </c>
      <c r="B73" s="18">
        <v>3</v>
      </c>
      <c r="C73" s="18">
        <v>1</v>
      </c>
      <c r="D73" s="18">
        <v>2</v>
      </c>
      <c r="E73" s="18"/>
      <c r="F73" s="18"/>
      <c r="G73" s="63" t="s">
        <v>40</v>
      </c>
      <c r="H73" s="316">
        <f t="shared" si="0"/>
        <v>0</v>
      </c>
      <c r="I73" s="322">
        <f>SUM(I74:I76)</f>
        <v>0</v>
      </c>
      <c r="J73" s="322"/>
      <c r="K73" s="322">
        <f>SUM(K74:K76)</f>
        <v>0</v>
      </c>
      <c r="L73" s="26">
        <f>SUM(L74:L76)</f>
        <v>0</v>
      </c>
    </row>
    <row r="74" spans="1:12" ht="12.75" hidden="1">
      <c r="A74" s="21">
        <v>2</v>
      </c>
      <c r="B74" s="18">
        <v>3</v>
      </c>
      <c r="C74" s="18">
        <v>1</v>
      </c>
      <c r="D74" s="18">
        <v>2</v>
      </c>
      <c r="E74" s="18">
        <v>1</v>
      </c>
      <c r="F74" s="18">
        <v>1</v>
      </c>
      <c r="G74" s="63" t="s">
        <v>37</v>
      </c>
      <c r="H74" s="317">
        <f t="shared" si="0"/>
        <v>0</v>
      </c>
      <c r="I74" s="325"/>
      <c r="J74" s="323"/>
      <c r="K74" s="326"/>
      <c r="L74" s="28"/>
    </row>
    <row r="75" spans="1:12" ht="12.75" hidden="1">
      <c r="A75" s="21">
        <v>2</v>
      </c>
      <c r="B75" s="18">
        <v>3</v>
      </c>
      <c r="C75" s="18">
        <v>1</v>
      </c>
      <c r="D75" s="18">
        <v>2</v>
      </c>
      <c r="E75" s="18">
        <v>1</v>
      </c>
      <c r="F75" s="18">
        <v>2</v>
      </c>
      <c r="G75" s="63" t="s">
        <v>38</v>
      </c>
      <c r="H75" s="316">
        <f t="shared" si="0"/>
        <v>0</v>
      </c>
      <c r="I75" s="323"/>
      <c r="J75" s="323"/>
      <c r="K75" s="326"/>
      <c r="L75" s="28"/>
    </row>
    <row r="76" spans="1:12" ht="12.75" hidden="1">
      <c r="A76" s="21">
        <v>2</v>
      </c>
      <c r="B76" s="18">
        <v>3</v>
      </c>
      <c r="C76" s="18">
        <v>1</v>
      </c>
      <c r="D76" s="18">
        <v>2</v>
      </c>
      <c r="E76" s="18">
        <v>1</v>
      </c>
      <c r="F76" s="18">
        <v>3</v>
      </c>
      <c r="G76" s="63" t="s">
        <v>39</v>
      </c>
      <c r="H76" s="316">
        <f t="shared" si="0"/>
        <v>0</v>
      </c>
      <c r="I76" s="323"/>
      <c r="J76" s="323"/>
      <c r="K76" s="326"/>
      <c r="L76" s="28"/>
    </row>
    <row r="77" spans="1:12" ht="12.75" hidden="1">
      <c r="A77" s="21">
        <v>2</v>
      </c>
      <c r="B77" s="18">
        <v>3</v>
      </c>
      <c r="C77" s="18">
        <v>1</v>
      </c>
      <c r="D77" s="18">
        <v>3</v>
      </c>
      <c r="E77" s="18"/>
      <c r="F77" s="18"/>
      <c r="G77" s="63" t="s">
        <v>41</v>
      </c>
      <c r="H77" s="316">
        <f t="shared" si="0"/>
        <v>0</v>
      </c>
      <c r="I77" s="322">
        <f>SUM(I78:I80)</f>
        <v>0</v>
      </c>
      <c r="J77" s="322"/>
      <c r="K77" s="322">
        <f>SUM(K78:K80)</f>
        <v>0</v>
      </c>
      <c r="L77" s="26">
        <f>SUM(L78:L80)</f>
        <v>0</v>
      </c>
    </row>
    <row r="78" spans="1:12" ht="12.75" hidden="1">
      <c r="A78" s="21">
        <v>2</v>
      </c>
      <c r="B78" s="18">
        <v>3</v>
      </c>
      <c r="C78" s="18">
        <v>1</v>
      </c>
      <c r="D78" s="18">
        <v>3</v>
      </c>
      <c r="E78" s="18">
        <v>1</v>
      </c>
      <c r="F78" s="18">
        <v>1</v>
      </c>
      <c r="G78" s="63" t="s">
        <v>42</v>
      </c>
      <c r="H78" s="316">
        <f t="shared" si="0"/>
        <v>0</v>
      </c>
      <c r="I78" s="323"/>
      <c r="J78" s="323"/>
      <c r="K78" s="326"/>
      <c r="L78" s="28"/>
    </row>
    <row r="79" spans="1:12" ht="12.75" hidden="1">
      <c r="A79" s="21">
        <v>2</v>
      </c>
      <c r="B79" s="18">
        <v>3</v>
      </c>
      <c r="C79" s="18">
        <v>1</v>
      </c>
      <c r="D79" s="18">
        <v>3</v>
      </c>
      <c r="E79" s="18">
        <v>1</v>
      </c>
      <c r="F79" s="18">
        <v>2</v>
      </c>
      <c r="G79" s="63" t="s">
        <v>43</v>
      </c>
      <c r="H79" s="316">
        <f t="shared" si="0"/>
        <v>0</v>
      </c>
      <c r="I79" s="323"/>
      <c r="J79" s="323"/>
      <c r="K79" s="326"/>
      <c r="L79" s="28"/>
    </row>
    <row r="80" spans="1:12" ht="12.75" hidden="1">
      <c r="A80" s="21">
        <v>2</v>
      </c>
      <c r="B80" s="18">
        <v>3</v>
      </c>
      <c r="C80" s="18">
        <v>1</v>
      </c>
      <c r="D80" s="18">
        <v>3</v>
      </c>
      <c r="E80" s="18">
        <v>1</v>
      </c>
      <c r="F80" s="18">
        <v>3</v>
      </c>
      <c r="G80" s="63" t="s">
        <v>44</v>
      </c>
      <c r="H80" s="316">
        <f t="shared" si="0"/>
        <v>0</v>
      </c>
      <c r="I80" s="323"/>
      <c r="J80" s="323"/>
      <c r="K80" s="326"/>
      <c r="L80" s="28"/>
    </row>
    <row r="81" spans="1:12" ht="12.75" hidden="1">
      <c r="A81" s="21">
        <v>2</v>
      </c>
      <c r="B81" s="18">
        <v>3</v>
      </c>
      <c r="C81" s="18">
        <v>2</v>
      </c>
      <c r="D81" s="18"/>
      <c r="E81" s="18"/>
      <c r="F81" s="18"/>
      <c r="G81" s="63" t="s">
        <v>45</v>
      </c>
      <c r="H81" s="316">
        <f t="shared" si="0"/>
        <v>0</v>
      </c>
      <c r="I81" s="322">
        <f>(I82)</f>
        <v>0</v>
      </c>
      <c r="J81" s="322"/>
      <c r="K81" s="322">
        <f>(K82)</f>
        <v>0</v>
      </c>
      <c r="L81" s="26">
        <f>(L82)</f>
        <v>0</v>
      </c>
    </row>
    <row r="82" spans="1:12" ht="22.5" customHeight="1" hidden="1">
      <c r="A82" s="21">
        <v>2</v>
      </c>
      <c r="B82" s="18">
        <v>3</v>
      </c>
      <c r="C82" s="18">
        <v>2</v>
      </c>
      <c r="D82" s="18">
        <v>1</v>
      </c>
      <c r="E82" s="18">
        <v>1</v>
      </c>
      <c r="F82" s="18">
        <v>1</v>
      </c>
      <c r="G82" s="63" t="s">
        <v>46</v>
      </c>
      <c r="H82" s="318">
        <f t="shared" si="0"/>
        <v>0</v>
      </c>
      <c r="I82" s="326"/>
      <c r="J82" s="323"/>
      <c r="K82" s="326"/>
      <c r="L82" s="28"/>
    </row>
    <row r="83" spans="1:12" ht="12.75" hidden="1">
      <c r="A83" s="21">
        <v>2</v>
      </c>
      <c r="B83" s="18">
        <v>4</v>
      </c>
      <c r="C83" s="18"/>
      <c r="D83" s="18"/>
      <c r="E83" s="18"/>
      <c r="F83" s="18"/>
      <c r="G83" s="63" t="s">
        <v>47</v>
      </c>
      <c r="H83" s="315">
        <f t="shared" si="0"/>
        <v>0</v>
      </c>
      <c r="I83" s="321">
        <f>(I84)</f>
        <v>0</v>
      </c>
      <c r="J83" s="321"/>
      <c r="K83" s="321">
        <f>(K84)</f>
        <v>0</v>
      </c>
      <c r="L83" s="25">
        <f>(L84)</f>
        <v>0</v>
      </c>
    </row>
    <row r="84" spans="1:12" ht="12.75" hidden="1">
      <c r="A84" s="21">
        <v>2</v>
      </c>
      <c r="B84" s="18">
        <v>4</v>
      </c>
      <c r="C84" s="18">
        <v>1</v>
      </c>
      <c r="D84" s="18"/>
      <c r="E84" s="18"/>
      <c r="F84" s="18"/>
      <c r="G84" s="63" t="s">
        <v>48</v>
      </c>
      <c r="H84" s="316">
        <f t="shared" si="0"/>
        <v>0</v>
      </c>
      <c r="I84" s="322">
        <f>SUM(I85:I87)</f>
        <v>0</v>
      </c>
      <c r="J84" s="322"/>
      <c r="K84" s="322">
        <f>SUM(K85:K87)</f>
        <v>0</v>
      </c>
      <c r="L84" s="26">
        <f>SUM(L85:L87)</f>
        <v>0</v>
      </c>
    </row>
    <row r="85" spans="1:12" ht="12.75" hidden="1">
      <c r="A85" s="21">
        <v>2</v>
      </c>
      <c r="B85" s="18">
        <v>4</v>
      </c>
      <c r="C85" s="18">
        <v>1</v>
      </c>
      <c r="D85" s="18">
        <v>1</v>
      </c>
      <c r="E85" s="18">
        <v>1</v>
      </c>
      <c r="F85" s="18">
        <v>1</v>
      </c>
      <c r="G85" s="63" t="s">
        <v>49</v>
      </c>
      <c r="H85" s="318">
        <f t="shared" si="0"/>
        <v>0</v>
      </c>
      <c r="I85" s="326"/>
      <c r="J85" s="323"/>
      <c r="K85" s="326"/>
      <c r="L85" s="28"/>
    </row>
    <row r="86" spans="1:12" ht="12.75" hidden="1">
      <c r="A86" s="21">
        <v>2</v>
      </c>
      <c r="B86" s="18">
        <v>4</v>
      </c>
      <c r="C86" s="18">
        <v>1</v>
      </c>
      <c r="D86" s="18">
        <v>1</v>
      </c>
      <c r="E86" s="18">
        <v>1</v>
      </c>
      <c r="F86" s="18">
        <v>2</v>
      </c>
      <c r="G86" s="63" t="s">
        <v>50</v>
      </c>
      <c r="H86" s="318">
        <f t="shared" si="0"/>
        <v>0</v>
      </c>
      <c r="I86" s="326"/>
      <c r="J86" s="323"/>
      <c r="K86" s="326"/>
      <c r="L86" s="28"/>
    </row>
    <row r="87" spans="1:12" ht="12.75" hidden="1">
      <c r="A87" s="21">
        <v>2</v>
      </c>
      <c r="B87" s="18">
        <v>4</v>
      </c>
      <c r="C87" s="18">
        <v>1</v>
      </c>
      <c r="D87" s="18">
        <v>1</v>
      </c>
      <c r="E87" s="18">
        <v>1</v>
      </c>
      <c r="F87" s="18">
        <v>3</v>
      </c>
      <c r="G87" s="63" t="s">
        <v>51</v>
      </c>
      <c r="H87" s="318">
        <f t="shared" si="0"/>
        <v>0</v>
      </c>
      <c r="I87" s="326"/>
      <c r="J87" s="323"/>
      <c r="K87" s="326"/>
      <c r="L87" s="28"/>
    </row>
    <row r="88" spans="1:12" ht="12.75" hidden="1">
      <c r="A88" s="21">
        <v>2</v>
      </c>
      <c r="B88" s="18">
        <v>5</v>
      </c>
      <c r="C88" s="18"/>
      <c r="D88" s="18"/>
      <c r="E88" s="18"/>
      <c r="F88" s="18"/>
      <c r="G88" s="63" t="s">
        <v>52</v>
      </c>
      <c r="H88" s="315">
        <f t="shared" si="0"/>
        <v>0</v>
      </c>
      <c r="I88" s="321">
        <f>SUM(I89+I92+I95)</f>
        <v>0</v>
      </c>
      <c r="J88" s="321"/>
      <c r="K88" s="321">
        <f>SUM(K89+K92+K95)</f>
        <v>0</v>
      </c>
      <c r="L88" s="25">
        <f>SUM(L89+L92+L95)</f>
        <v>0</v>
      </c>
    </row>
    <row r="89" spans="1:12" ht="12.75" hidden="1">
      <c r="A89" s="21">
        <v>2</v>
      </c>
      <c r="B89" s="18">
        <v>5</v>
      </c>
      <c r="C89" s="18">
        <v>1</v>
      </c>
      <c r="D89" s="18"/>
      <c r="E89" s="18"/>
      <c r="F89" s="18"/>
      <c r="G89" s="63" t="s">
        <v>53</v>
      </c>
      <c r="H89" s="318">
        <f t="shared" si="0"/>
        <v>0</v>
      </c>
      <c r="I89" s="327">
        <f>SUM(I90:I91)</f>
        <v>0</v>
      </c>
      <c r="J89" s="327"/>
      <c r="K89" s="327">
        <f>SUM(K90:K91)</f>
        <v>0</v>
      </c>
      <c r="L89" s="32">
        <f>SUM(L90:L91)</f>
        <v>0</v>
      </c>
    </row>
    <row r="90" spans="1:12" ht="14.25" customHeight="1" hidden="1">
      <c r="A90" s="21">
        <v>2</v>
      </c>
      <c r="B90" s="18">
        <v>5</v>
      </c>
      <c r="C90" s="18">
        <v>1</v>
      </c>
      <c r="D90" s="18">
        <v>1</v>
      </c>
      <c r="E90" s="18">
        <v>1</v>
      </c>
      <c r="F90" s="18">
        <v>1</v>
      </c>
      <c r="G90" s="63" t="s">
        <v>54</v>
      </c>
      <c r="H90" s="318">
        <f t="shared" si="0"/>
        <v>0</v>
      </c>
      <c r="I90" s="326"/>
      <c r="J90" s="323"/>
      <c r="K90" s="326"/>
      <c r="L90" s="28"/>
    </row>
    <row r="91" spans="1:12" ht="14.25" customHeight="1" hidden="1">
      <c r="A91" s="21">
        <v>2</v>
      </c>
      <c r="B91" s="18">
        <v>5</v>
      </c>
      <c r="C91" s="18">
        <v>1</v>
      </c>
      <c r="D91" s="18">
        <v>1</v>
      </c>
      <c r="E91" s="18">
        <v>1</v>
      </c>
      <c r="F91" s="18">
        <v>2</v>
      </c>
      <c r="G91" s="63" t="s">
        <v>55</v>
      </c>
      <c r="H91" s="318">
        <f t="shared" si="0"/>
        <v>0</v>
      </c>
      <c r="I91" s="326"/>
      <c r="J91" s="323"/>
      <c r="K91" s="326"/>
      <c r="L91" s="28"/>
    </row>
    <row r="92" spans="1:12" ht="12.75" hidden="1">
      <c r="A92" s="21">
        <v>2</v>
      </c>
      <c r="B92" s="18">
        <v>5</v>
      </c>
      <c r="C92" s="18">
        <v>2</v>
      </c>
      <c r="D92" s="18"/>
      <c r="E92" s="18"/>
      <c r="F92" s="18"/>
      <c r="G92" s="63" t="s">
        <v>56</v>
      </c>
      <c r="H92" s="316">
        <f t="shared" si="0"/>
        <v>0</v>
      </c>
      <c r="I92" s="328">
        <f>SUM(I93:I94)</f>
        <v>0</v>
      </c>
      <c r="J92" s="328"/>
      <c r="K92" s="328">
        <f>SUM(K93:K94)</f>
        <v>0</v>
      </c>
      <c r="L92" s="30">
        <f>SUM(L93:L94)</f>
        <v>0</v>
      </c>
    </row>
    <row r="93" spans="1:12" ht="13.5" customHeight="1" hidden="1">
      <c r="A93" s="21">
        <v>2</v>
      </c>
      <c r="B93" s="18">
        <v>5</v>
      </c>
      <c r="C93" s="18">
        <v>2</v>
      </c>
      <c r="D93" s="18">
        <v>1</v>
      </c>
      <c r="E93" s="18">
        <v>1</v>
      </c>
      <c r="F93" s="18">
        <v>1</v>
      </c>
      <c r="G93" s="63" t="s">
        <v>54</v>
      </c>
      <c r="H93" s="316">
        <f t="shared" si="0"/>
        <v>0</v>
      </c>
      <c r="I93" s="313"/>
      <c r="J93" s="313"/>
      <c r="K93" s="313"/>
      <c r="L93" s="31"/>
    </row>
    <row r="94" spans="1:12" ht="12.75" hidden="1">
      <c r="A94" s="21">
        <v>2</v>
      </c>
      <c r="B94" s="18">
        <v>5</v>
      </c>
      <c r="C94" s="18">
        <v>2</v>
      </c>
      <c r="D94" s="18">
        <v>1</v>
      </c>
      <c r="E94" s="18">
        <v>1</v>
      </c>
      <c r="F94" s="18">
        <v>2</v>
      </c>
      <c r="G94" s="63" t="s">
        <v>55</v>
      </c>
      <c r="H94" s="318">
        <f t="shared" si="0"/>
        <v>0</v>
      </c>
      <c r="I94" s="326"/>
      <c r="J94" s="323"/>
      <c r="K94" s="326"/>
      <c r="L94" s="28"/>
    </row>
    <row r="95" spans="1:12" ht="12.75" hidden="1">
      <c r="A95" s="21">
        <v>2</v>
      </c>
      <c r="B95" s="18">
        <v>5</v>
      </c>
      <c r="C95" s="18">
        <v>3</v>
      </c>
      <c r="D95" s="18"/>
      <c r="E95" s="18"/>
      <c r="F95" s="18"/>
      <c r="G95" s="63" t="s">
        <v>57</v>
      </c>
      <c r="H95" s="318">
        <f t="shared" si="0"/>
        <v>0</v>
      </c>
      <c r="I95" s="327">
        <f>SUM(I96:I97)</f>
        <v>0</v>
      </c>
      <c r="J95" s="327"/>
      <c r="K95" s="327">
        <f>SUM(K96:K97)</f>
        <v>0</v>
      </c>
      <c r="L95" s="32">
        <f>SUM(L96:L97)</f>
        <v>0</v>
      </c>
    </row>
    <row r="96" spans="1:12" ht="12.75" hidden="1">
      <c r="A96" s="21">
        <v>2</v>
      </c>
      <c r="B96" s="18">
        <v>5</v>
      </c>
      <c r="C96" s="18">
        <v>3</v>
      </c>
      <c r="D96" s="18">
        <v>1</v>
      </c>
      <c r="E96" s="18">
        <v>1</v>
      </c>
      <c r="F96" s="18">
        <v>1</v>
      </c>
      <c r="G96" s="63" t="s">
        <v>54</v>
      </c>
      <c r="H96" s="318">
        <f t="shared" si="0"/>
        <v>0</v>
      </c>
      <c r="I96" s="313"/>
      <c r="J96" s="313"/>
      <c r="K96" s="313"/>
      <c r="L96" s="31"/>
    </row>
    <row r="97" spans="1:12" ht="15" customHeight="1" hidden="1">
      <c r="A97" s="21">
        <v>2</v>
      </c>
      <c r="B97" s="18">
        <v>5</v>
      </c>
      <c r="C97" s="18">
        <v>3</v>
      </c>
      <c r="D97" s="18">
        <v>1</v>
      </c>
      <c r="E97" s="18">
        <v>1</v>
      </c>
      <c r="F97" s="18">
        <v>2</v>
      </c>
      <c r="G97" s="63" t="s">
        <v>55</v>
      </c>
      <c r="H97" s="318">
        <f t="shared" si="0"/>
        <v>0</v>
      </c>
      <c r="I97" s="326"/>
      <c r="J97" s="323"/>
      <c r="K97" s="326"/>
      <c r="L97" s="28"/>
    </row>
    <row r="98" spans="1:12" ht="12.75" hidden="1">
      <c r="A98" s="21">
        <v>2</v>
      </c>
      <c r="B98" s="18">
        <v>6</v>
      </c>
      <c r="C98" s="18"/>
      <c r="D98" s="18"/>
      <c r="E98" s="18"/>
      <c r="F98" s="18"/>
      <c r="G98" s="63" t="s">
        <v>58</v>
      </c>
      <c r="H98" s="318">
        <f t="shared" si="0"/>
        <v>0</v>
      </c>
      <c r="I98" s="321">
        <f>(I99+I102+I104+I106+I108)</f>
        <v>0</v>
      </c>
      <c r="J98" s="321"/>
      <c r="K98" s="321">
        <f>(K99+K102+K104+K106+K108)</f>
        <v>0</v>
      </c>
      <c r="L98" s="25">
        <f>(L99+L102+L104+L106+L108)</f>
        <v>0</v>
      </c>
    </row>
    <row r="99" spans="1:12" ht="12.75" hidden="1">
      <c r="A99" s="21">
        <v>2</v>
      </c>
      <c r="B99" s="18">
        <v>6</v>
      </c>
      <c r="C99" s="18">
        <v>1</v>
      </c>
      <c r="D99" s="18"/>
      <c r="E99" s="18"/>
      <c r="F99" s="18"/>
      <c r="G99" s="63" t="s">
        <v>59</v>
      </c>
      <c r="H99" s="318">
        <f t="shared" si="0"/>
        <v>0</v>
      </c>
      <c r="I99" s="327">
        <f>SUM(I100:I101)</f>
        <v>0</v>
      </c>
      <c r="J99" s="327"/>
      <c r="K99" s="327">
        <f>SUM(K100:K101)</f>
        <v>0</v>
      </c>
      <c r="L99" s="32">
        <f>SUM(L100:L101)</f>
        <v>0</v>
      </c>
    </row>
    <row r="100" spans="1:12" ht="12.75" hidden="1">
      <c r="A100" s="21">
        <v>2</v>
      </c>
      <c r="B100" s="18">
        <v>6</v>
      </c>
      <c r="C100" s="18">
        <v>1</v>
      </c>
      <c r="D100" s="18">
        <v>1</v>
      </c>
      <c r="E100" s="18">
        <v>1</v>
      </c>
      <c r="F100" s="18">
        <v>1</v>
      </c>
      <c r="G100" s="63" t="s">
        <v>60</v>
      </c>
      <c r="H100" s="318">
        <f t="shared" si="0"/>
        <v>0</v>
      </c>
      <c r="I100" s="326"/>
      <c r="J100" s="323"/>
      <c r="K100" s="326"/>
      <c r="L100" s="28"/>
    </row>
    <row r="101" spans="1:12" ht="14.25" customHeight="1" hidden="1">
      <c r="A101" s="21">
        <v>2</v>
      </c>
      <c r="B101" s="18">
        <v>6</v>
      </c>
      <c r="C101" s="18">
        <v>1</v>
      </c>
      <c r="D101" s="18">
        <v>1</v>
      </c>
      <c r="E101" s="18">
        <v>1</v>
      </c>
      <c r="F101" s="18">
        <v>2</v>
      </c>
      <c r="G101" s="63" t="s">
        <v>61</v>
      </c>
      <c r="H101" s="318">
        <f t="shared" si="0"/>
        <v>0</v>
      </c>
      <c r="I101" s="329"/>
      <c r="J101" s="333"/>
      <c r="K101" s="329"/>
      <c r="L101" s="33"/>
    </row>
    <row r="102" spans="1:12" ht="12.75" hidden="1">
      <c r="A102" s="21">
        <v>2</v>
      </c>
      <c r="B102" s="18">
        <v>6</v>
      </c>
      <c r="C102" s="18">
        <v>2</v>
      </c>
      <c r="D102" s="18"/>
      <c r="E102" s="18"/>
      <c r="F102" s="18"/>
      <c r="G102" s="63" t="s">
        <v>62</v>
      </c>
      <c r="H102" s="318">
        <f t="shared" si="0"/>
        <v>0</v>
      </c>
      <c r="I102" s="327">
        <f>SUM(I103)</f>
        <v>0</v>
      </c>
      <c r="J102" s="322"/>
      <c r="K102" s="327">
        <f>SUM(K103)</f>
        <v>0</v>
      </c>
      <c r="L102" s="32">
        <f>SUM(L103)</f>
        <v>0</v>
      </c>
    </row>
    <row r="103" spans="1:12" ht="15" customHeight="1" hidden="1">
      <c r="A103" s="21">
        <v>2</v>
      </c>
      <c r="B103" s="18">
        <v>6</v>
      </c>
      <c r="C103" s="18">
        <v>2</v>
      </c>
      <c r="D103" s="18">
        <v>1</v>
      </c>
      <c r="E103" s="18">
        <v>1</v>
      </c>
      <c r="F103" s="18">
        <v>1</v>
      </c>
      <c r="G103" s="63" t="s">
        <v>62</v>
      </c>
      <c r="H103" s="318">
        <f t="shared" si="0"/>
        <v>0</v>
      </c>
      <c r="I103" s="326"/>
      <c r="J103" s="323"/>
      <c r="K103" s="326"/>
      <c r="L103" s="28"/>
    </row>
    <row r="104" spans="1:12" ht="12.75" hidden="1">
      <c r="A104" s="21">
        <v>2</v>
      </c>
      <c r="B104" s="18">
        <v>6</v>
      </c>
      <c r="C104" s="18">
        <v>3</v>
      </c>
      <c r="D104" s="18"/>
      <c r="E104" s="18"/>
      <c r="F104" s="18"/>
      <c r="G104" s="63" t="s">
        <v>63</v>
      </c>
      <c r="H104" s="318">
        <f t="shared" si="0"/>
        <v>0</v>
      </c>
      <c r="I104" s="327">
        <f>SUM(I105)</f>
        <v>0</v>
      </c>
      <c r="J104" s="322"/>
      <c r="K104" s="327">
        <f>SUM(K105)</f>
        <v>0</v>
      </c>
      <c r="L104" s="32">
        <f>SUM(L105)</f>
        <v>0</v>
      </c>
    </row>
    <row r="105" spans="1:12" ht="14.25" customHeight="1" hidden="1">
      <c r="A105" s="21">
        <v>2</v>
      </c>
      <c r="B105" s="18">
        <v>6</v>
      </c>
      <c r="C105" s="18">
        <v>3</v>
      </c>
      <c r="D105" s="18">
        <v>1</v>
      </c>
      <c r="E105" s="18">
        <v>1</v>
      </c>
      <c r="F105" s="18">
        <v>1</v>
      </c>
      <c r="G105" s="63" t="s">
        <v>63</v>
      </c>
      <c r="H105" s="318">
        <f aca="true" t="shared" si="1" ref="H105:H168">(I105+J105+K105+L105)</f>
        <v>0</v>
      </c>
      <c r="I105" s="326"/>
      <c r="J105" s="323"/>
      <c r="K105" s="326"/>
      <c r="L105" s="28"/>
    </row>
    <row r="106" spans="1:12" ht="24" hidden="1">
      <c r="A106" s="21">
        <v>2</v>
      </c>
      <c r="B106" s="18">
        <v>6</v>
      </c>
      <c r="C106" s="18">
        <v>4</v>
      </c>
      <c r="D106" s="18"/>
      <c r="E106" s="18"/>
      <c r="F106" s="18"/>
      <c r="G106" s="63" t="s">
        <v>64</v>
      </c>
      <c r="H106" s="318">
        <f t="shared" si="1"/>
        <v>0</v>
      </c>
      <c r="I106" s="327">
        <f>SUM(I107)</f>
        <v>0</v>
      </c>
      <c r="J106" s="322"/>
      <c r="K106" s="327">
        <f>SUM(K107)</f>
        <v>0</v>
      </c>
      <c r="L106" s="32">
        <f>SUM(L107)</f>
        <v>0</v>
      </c>
    </row>
    <row r="107" spans="1:12" ht="24" hidden="1">
      <c r="A107" s="21">
        <v>2</v>
      </c>
      <c r="B107" s="18">
        <v>6</v>
      </c>
      <c r="C107" s="18">
        <v>4</v>
      </c>
      <c r="D107" s="18">
        <v>1</v>
      </c>
      <c r="E107" s="18">
        <v>1</v>
      </c>
      <c r="F107" s="18">
        <v>1</v>
      </c>
      <c r="G107" s="63" t="s">
        <v>64</v>
      </c>
      <c r="H107" s="318">
        <f t="shared" si="1"/>
        <v>0</v>
      </c>
      <c r="I107" s="326"/>
      <c r="J107" s="323"/>
      <c r="K107" s="326"/>
      <c r="L107" s="28"/>
    </row>
    <row r="108" spans="1:12" ht="12.75" hidden="1">
      <c r="A108" s="21">
        <v>2</v>
      </c>
      <c r="B108" s="18">
        <v>6</v>
      </c>
      <c r="C108" s="18">
        <v>5</v>
      </c>
      <c r="D108" s="18"/>
      <c r="E108" s="18"/>
      <c r="F108" s="18"/>
      <c r="G108" s="63" t="s">
        <v>65</v>
      </c>
      <c r="H108" s="318">
        <f t="shared" si="1"/>
        <v>0</v>
      </c>
      <c r="I108" s="330">
        <f>(I109)</f>
        <v>0</v>
      </c>
      <c r="J108" s="330"/>
      <c r="K108" s="330">
        <f>(K109)</f>
        <v>0</v>
      </c>
      <c r="L108" s="35">
        <f>(L109)</f>
        <v>0</v>
      </c>
    </row>
    <row r="109" spans="1:12" ht="12.75" hidden="1">
      <c r="A109" s="21">
        <v>2</v>
      </c>
      <c r="B109" s="18">
        <v>6</v>
      </c>
      <c r="C109" s="18">
        <v>5</v>
      </c>
      <c r="D109" s="18">
        <v>1</v>
      </c>
      <c r="E109" s="18">
        <v>1</v>
      </c>
      <c r="F109" s="18">
        <v>1</v>
      </c>
      <c r="G109" s="63" t="s">
        <v>65</v>
      </c>
      <c r="H109" s="318">
        <f t="shared" si="1"/>
        <v>0</v>
      </c>
      <c r="I109" s="331"/>
      <c r="J109" s="331"/>
      <c r="K109" s="331"/>
      <c r="L109" s="36"/>
    </row>
    <row r="110" spans="1:12" ht="12.75" hidden="1">
      <c r="A110" s="21">
        <v>2</v>
      </c>
      <c r="B110" s="18">
        <v>7</v>
      </c>
      <c r="C110" s="18"/>
      <c r="D110" s="18"/>
      <c r="E110" s="18"/>
      <c r="F110" s="18"/>
      <c r="G110" s="63" t="s">
        <v>66</v>
      </c>
      <c r="H110" s="319">
        <f t="shared" si="1"/>
        <v>0</v>
      </c>
      <c r="I110" s="332">
        <f>SUM(I111+I114+I117)</f>
        <v>0</v>
      </c>
      <c r="J110" s="332"/>
      <c r="K110" s="332">
        <f>SUM(K111+K114+K117)</f>
        <v>0</v>
      </c>
      <c r="L110" s="37">
        <f>SUM(L111+L114+L117)</f>
        <v>0</v>
      </c>
    </row>
    <row r="111" spans="1:12" ht="12.75" hidden="1">
      <c r="A111" s="21">
        <v>2</v>
      </c>
      <c r="B111" s="18">
        <v>7</v>
      </c>
      <c r="C111" s="18">
        <v>1</v>
      </c>
      <c r="D111" s="18"/>
      <c r="E111" s="18"/>
      <c r="F111" s="18"/>
      <c r="G111" s="63" t="s">
        <v>67</v>
      </c>
      <c r="H111" s="318">
        <f t="shared" si="1"/>
        <v>0</v>
      </c>
      <c r="I111" s="322">
        <f>SUM(I112:I113)</f>
        <v>0</v>
      </c>
      <c r="J111" s="322"/>
      <c r="K111" s="322">
        <f>SUM(K112:K113)</f>
        <v>0</v>
      </c>
      <c r="L111" s="26">
        <f>SUM(L112:L113)</f>
        <v>0</v>
      </c>
    </row>
    <row r="112" spans="1:12" ht="12.75" hidden="1">
      <c r="A112" s="21">
        <v>2</v>
      </c>
      <c r="B112" s="18">
        <v>7</v>
      </c>
      <c r="C112" s="18">
        <v>1</v>
      </c>
      <c r="D112" s="18">
        <v>1</v>
      </c>
      <c r="E112" s="18">
        <v>1</v>
      </c>
      <c r="F112" s="18">
        <v>1</v>
      </c>
      <c r="G112" s="63" t="s">
        <v>68</v>
      </c>
      <c r="H112" s="318">
        <f t="shared" si="1"/>
        <v>0</v>
      </c>
      <c r="I112" s="313"/>
      <c r="J112" s="313"/>
      <c r="K112" s="313"/>
      <c r="L112" s="31"/>
    </row>
    <row r="113" spans="1:12" ht="15" customHeight="1" hidden="1">
      <c r="A113" s="21">
        <v>2</v>
      </c>
      <c r="B113" s="18">
        <v>7</v>
      </c>
      <c r="C113" s="18">
        <v>1</v>
      </c>
      <c r="D113" s="18">
        <v>1</v>
      </c>
      <c r="E113" s="18">
        <v>1</v>
      </c>
      <c r="F113" s="18">
        <v>2</v>
      </c>
      <c r="G113" s="63" t="s">
        <v>69</v>
      </c>
      <c r="H113" s="318">
        <f t="shared" si="1"/>
        <v>0</v>
      </c>
      <c r="I113" s="326"/>
      <c r="J113" s="323"/>
      <c r="K113" s="326"/>
      <c r="L113" s="28"/>
    </row>
    <row r="114" spans="1:12" ht="12.75" hidden="1">
      <c r="A114" s="21">
        <v>2</v>
      </c>
      <c r="B114" s="18">
        <v>7</v>
      </c>
      <c r="C114" s="18">
        <v>2</v>
      </c>
      <c r="D114" s="18"/>
      <c r="E114" s="18"/>
      <c r="F114" s="18"/>
      <c r="G114" s="63" t="s">
        <v>70</v>
      </c>
      <c r="H114" s="318">
        <f t="shared" si="1"/>
        <v>0</v>
      </c>
      <c r="I114" s="327">
        <f>SUM(I115:I116)</f>
        <v>0</v>
      </c>
      <c r="J114" s="327"/>
      <c r="K114" s="327">
        <f>SUM(K115:K116)</f>
        <v>0</v>
      </c>
      <c r="L114" s="32">
        <f>SUM(L115:L116)</f>
        <v>0</v>
      </c>
    </row>
    <row r="115" spans="1:12" ht="12.75" hidden="1">
      <c r="A115" s="21">
        <v>2</v>
      </c>
      <c r="B115" s="18">
        <v>7</v>
      </c>
      <c r="C115" s="18">
        <v>2</v>
      </c>
      <c r="D115" s="18">
        <v>1</v>
      </c>
      <c r="E115" s="18">
        <v>1</v>
      </c>
      <c r="F115" s="18">
        <v>1</v>
      </c>
      <c r="G115" s="63" t="s">
        <v>71</v>
      </c>
      <c r="H115" s="318">
        <f t="shared" si="1"/>
        <v>0</v>
      </c>
      <c r="I115" s="313"/>
      <c r="J115" s="313"/>
      <c r="K115" s="313"/>
      <c r="L115" s="31"/>
    </row>
    <row r="116" spans="1:12" ht="12.75" hidden="1">
      <c r="A116" s="21">
        <v>2</v>
      </c>
      <c r="B116" s="18">
        <v>7</v>
      </c>
      <c r="C116" s="18">
        <v>2</v>
      </c>
      <c r="D116" s="18">
        <v>1</v>
      </c>
      <c r="E116" s="18">
        <v>1</v>
      </c>
      <c r="F116" s="18">
        <v>2</v>
      </c>
      <c r="G116" s="63" t="s">
        <v>72</v>
      </c>
      <c r="H116" s="318">
        <f t="shared" si="1"/>
        <v>0</v>
      </c>
      <c r="I116" s="326"/>
      <c r="J116" s="323"/>
      <c r="K116" s="326"/>
      <c r="L116" s="28"/>
    </row>
    <row r="117" spans="1:12" ht="12.75" hidden="1">
      <c r="A117" s="21">
        <v>2</v>
      </c>
      <c r="B117" s="18">
        <v>7</v>
      </c>
      <c r="C117" s="18">
        <v>3</v>
      </c>
      <c r="D117" s="18"/>
      <c r="E117" s="18"/>
      <c r="F117" s="18"/>
      <c r="G117" s="63" t="s">
        <v>73</v>
      </c>
      <c r="H117" s="318">
        <f t="shared" si="1"/>
        <v>0</v>
      </c>
      <c r="I117" s="327">
        <f>SUM(I118:I119)</f>
        <v>0</v>
      </c>
      <c r="J117" s="327"/>
      <c r="K117" s="327">
        <f>SUM(K118:K119)</f>
        <v>0</v>
      </c>
      <c r="L117" s="32">
        <f>SUM(L118:L119)</f>
        <v>0</v>
      </c>
    </row>
    <row r="118" spans="1:12" ht="12.75" hidden="1">
      <c r="A118" s="21">
        <v>2</v>
      </c>
      <c r="B118" s="18">
        <v>7</v>
      </c>
      <c r="C118" s="18">
        <v>3</v>
      </c>
      <c r="D118" s="18">
        <v>1</v>
      </c>
      <c r="E118" s="18">
        <v>1</v>
      </c>
      <c r="F118" s="18">
        <v>1</v>
      </c>
      <c r="G118" s="63" t="s">
        <v>74</v>
      </c>
      <c r="H118" s="318">
        <f t="shared" si="1"/>
        <v>0</v>
      </c>
      <c r="I118" s="333"/>
      <c r="J118" s="333"/>
      <c r="K118" s="333"/>
      <c r="L118" s="34"/>
    </row>
    <row r="119" spans="1:12" ht="12.75" hidden="1">
      <c r="A119" s="21">
        <v>2</v>
      </c>
      <c r="B119" s="18">
        <v>7</v>
      </c>
      <c r="C119" s="18">
        <v>3</v>
      </c>
      <c r="D119" s="18">
        <v>1</v>
      </c>
      <c r="E119" s="18">
        <v>1</v>
      </c>
      <c r="F119" s="18">
        <v>2</v>
      </c>
      <c r="G119" s="63" t="s">
        <v>75</v>
      </c>
      <c r="H119" s="318">
        <f t="shared" si="1"/>
        <v>0</v>
      </c>
      <c r="I119" s="334"/>
      <c r="J119" s="313"/>
      <c r="K119" s="334"/>
      <c r="L119" s="38"/>
    </row>
    <row r="120" spans="1:12" ht="12.75">
      <c r="A120" s="21">
        <v>2</v>
      </c>
      <c r="B120" s="18">
        <v>8</v>
      </c>
      <c r="C120" s="18"/>
      <c r="D120" s="18"/>
      <c r="E120" s="18"/>
      <c r="F120" s="18"/>
      <c r="G120" s="63" t="s">
        <v>76</v>
      </c>
      <c r="H120" s="319">
        <f t="shared" si="1"/>
        <v>0</v>
      </c>
      <c r="I120" s="335">
        <f>I121</f>
        <v>0</v>
      </c>
      <c r="J120" s="335"/>
      <c r="K120" s="335">
        <f>K121</f>
        <v>0</v>
      </c>
      <c r="L120" s="335">
        <f>L121</f>
        <v>0</v>
      </c>
    </row>
    <row r="121" spans="1:12" ht="12.75">
      <c r="A121" s="21">
        <v>2</v>
      </c>
      <c r="B121" s="18">
        <v>8</v>
      </c>
      <c r="C121" s="18">
        <v>1</v>
      </c>
      <c r="D121" s="18"/>
      <c r="E121" s="18"/>
      <c r="F121" s="18"/>
      <c r="G121" s="63" t="s">
        <v>76</v>
      </c>
      <c r="H121" s="318">
        <f t="shared" si="1"/>
        <v>0</v>
      </c>
      <c r="I121" s="336">
        <f>I122+I125</f>
        <v>0</v>
      </c>
      <c r="J121" s="336"/>
      <c r="K121" s="336">
        <f>K122+K125</f>
        <v>0</v>
      </c>
      <c r="L121" s="336">
        <f>L122+L125</f>
        <v>0</v>
      </c>
    </row>
    <row r="122" spans="1:12" ht="12.75">
      <c r="A122" s="21">
        <v>2</v>
      </c>
      <c r="B122" s="18">
        <v>8</v>
      </c>
      <c r="C122" s="18">
        <v>1</v>
      </c>
      <c r="D122" s="18">
        <v>1</v>
      </c>
      <c r="E122" s="18"/>
      <c r="F122" s="18"/>
      <c r="G122" s="63" t="s">
        <v>54</v>
      </c>
      <c r="H122" s="318">
        <f t="shared" si="1"/>
        <v>0</v>
      </c>
      <c r="I122" s="328">
        <f>SUM(I123:I124)</f>
        <v>0</v>
      </c>
      <c r="J122" s="328"/>
      <c r="K122" s="328">
        <f>SUM(K123:K124)</f>
        <v>0</v>
      </c>
      <c r="L122" s="328">
        <f>SUM(L123:L124)</f>
        <v>0</v>
      </c>
    </row>
    <row r="123" spans="1:12" ht="12.75">
      <c r="A123" s="21">
        <v>2</v>
      </c>
      <c r="B123" s="18">
        <v>8</v>
      </c>
      <c r="C123" s="18">
        <v>1</v>
      </c>
      <c r="D123" s="18">
        <v>1</v>
      </c>
      <c r="E123" s="18">
        <v>1</v>
      </c>
      <c r="F123" s="18">
        <v>1</v>
      </c>
      <c r="G123" s="63" t="s">
        <v>77</v>
      </c>
      <c r="H123" s="318">
        <f t="shared" si="1"/>
        <v>0</v>
      </c>
      <c r="I123" s="313"/>
      <c r="J123" s="313"/>
      <c r="K123" s="313"/>
      <c r="L123" s="31"/>
    </row>
    <row r="124" spans="1:12" ht="12.75">
      <c r="A124" s="21">
        <v>2</v>
      </c>
      <c r="B124" s="18">
        <v>8</v>
      </c>
      <c r="C124" s="18">
        <v>1</v>
      </c>
      <c r="D124" s="18">
        <v>1</v>
      </c>
      <c r="E124" s="18">
        <v>1</v>
      </c>
      <c r="F124" s="18">
        <v>2</v>
      </c>
      <c r="G124" s="63" t="s">
        <v>78</v>
      </c>
      <c r="H124" s="318">
        <f t="shared" si="1"/>
        <v>0</v>
      </c>
      <c r="I124" s="313"/>
      <c r="J124" s="313"/>
      <c r="K124" s="313"/>
      <c r="L124" s="313"/>
    </row>
    <row r="125" spans="1:12" ht="12.75">
      <c r="A125" s="21">
        <v>2</v>
      </c>
      <c r="B125" s="18">
        <v>8</v>
      </c>
      <c r="C125" s="18">
        <v>1</v>
      </c>
      <c r="D125" s="18">
        <v>2</v>
      </c>
      <c r="E125" s="18"/>
      <c r="F125" s="18"/>
      <c r="G125" s="63" t="s">
        <v>55</v>
      </c>
      <c r="H125" s="318">
        <f t="shared" si="1"/>
        <v>0</v>
      </c>
      <c r="I125" s="322">
        <f>I126</f>
        <v>0</v>
      </c>
      <c r="J125" s="322"/>
      <c r="K125" s="322">
        <f>K126</f>
        <v>0</v>
      </c>
      <c r="L125" s="26">
        <f>L126</f>
        <v>0</v>
      </c>
    </row>
    <row r="126" spans="1:12" ht="12.75">
      <c r="A126" s="21">
        <v>2</v>
      </c>
      <c r="B126" s="18">
        <v>8</v>
      </c>
      <c r="C126" s="18">
        <v>1</v>
      </c>
      <c r="D126" s="18">
        <v>2</v>
      </c>
      <c r="E126" s="18">
        <v>1</v>
      </c>
      <c r="F126" s="18">
        <v>1</v>
      </c>
      <c r="G126" s="63" t="s">
        <v>149</v>
      </c>
      <c r="H126" s="318">
        <f t="shared" si="1"/>
        <v>0</v>
      </c>
      <c r="I126" s="323"/>
      <c r="J126" s="323"/>
      <c r="K126" s="323"/>
      <c r="L126" s="27"/>
    </row>
    <row r="127" spans="1:12" ht="24" hidden="1">
      <c r="A127" s="21">
        <v>2</v>
      </c>
      <c r="B127" s="18">
        <v>9</v>
      </c>
      <c r="C127" s="18"/>
      <c r="D127" s="18"/>
      <c r="E127" s="18"/>
      <c r="F127" s="18"/>
      <c r="G127" s="64" t="s">
        <v>144</v>
      </c>
      <c r="H127" s="319">
        <f t="shared" si="1"/>
        <v>0</v>
      </c>
      <c r="I127" s="321">
        <f>I128+I130</f>
        <v>0</v>
      </c>
      <c r="J127" s="321"/>
      <c r="K127" s="321">
        <f>K128+K130</f>
        <v>0</v>
      </c>
      <c r="L127" s="25">
        <f>L128+L130</f>
        <v>0</v>
      </c>
    </row>
    <row r="128" spans="1:12" ht="24" hidden="1">
      <c r="A128" s="21">
        <v>2</v>
      </c>
      <c r="B128" s="18">
        <v>9</v>
      </c>
      <c r="C128" s="18">
        <v>1</v>
      </c>
      <c r="D128" s="18"/>
      <c r="E128" s="18"/>
      <c r="F128" s="18"/>
      <c r="G128" s="64" t="s">
        <v>145</v>
      </c>
      <c r="H128" s="318">
        <f t="shared" si="1"/>
        <v>0</v>
      </c>
      <c r="I128" s="322">
        <f>I129</f>
        <v>0</v>
      </c>
      <c r="J128" s="322"/>
      <c r="K128" s="322">
        <f>K129</f>
        <v>0</v>
      </c>
      <c r="L128" s="26">
        <f>L129</f>
        <v>0</v>
      </c>
    </row>
    <row r="129" spans="1:12" ht="12.75" hidden="1">
      <c r="A129" s="21">
        <v>2</v>
      </c>
      <c r="B129" s="18">
        <v>9</v>
      </c>
      <c r="C129" s="18">
        <v>1</v>
      </c>
      <c r="D129" s="18">
        <v>1</v>
      </c>
      <c r="E129" s="18">
        <v>1</v>
      </c>
      <c r="F129" s="18">
        <v>1</v>
      </c>
      <c r="G129" s="64" t="s">
        <v>47</v>
      </c>
      <c r="H129" s="318">
        <f t="shared" si="1"/>
        <v>0</v>
      </c>
      <c r="I129" s="326"/>
      <c r="J129" s="326"/>
      <c r="K129" s="326"/>
      <c r="L129" s="28"/>
    </row>
    <row r="130" spans="1:12" ht="24" hidden="1">
      <c r="A130" s="21">
        <v>2</v>
      </c>
      <c r="B130" s="18">
        <v>9</v>
      </c>
      <c r="C130" s="18">
        <v>2</v>
      </c>
      <c r="D130" s="18"/>
      <c r="E130" s="18"/>
      <c r="F130" s="18"/>
      <c r="G130" s="71" t="s">
        <v>144</v>
      </c>
      <c r="H130" s="318">
        <f t="shared" si="1"/>
        <v>0</v>
      </c>
      <c r="I130" s="327">
        <f>I131+I135</f>
        <v>0</v>
      </c>
      <c r="J130" s="327"/>
      <c r="K130" s="327">
        <f>K131+K135</f>
        <v>0</v>
      </c>
      <c r="L130" s="32">
        <f>L131+L135</f>
        <v>0</v>
      </c>
    </row>
    <row r="131" spans="1:12" ht="12.75" hidden="1">
      <c r="A131" s="21">
        <v>2</v>
      </c>
      <c r="B131" s="18">
        <v>9</v>
      </c>
      <c r="C131" s="18">
        <v>2</v>
      </c>
      <c r="D131" s="18">
        <v>1</v>
      </c>
      <c r="E131" s="18"/>
      <c r="F131" s="18"/>
      <c r="G131" s="63" t="s">
        <v>54</v>
      </c>
      <c r="H131" s="318">
        <f t="shared" si="1"/>
        <v>0</v>
      </c>
      <c r="I131" s="322">
        <f>SUM(I132:I134)</f>
        <v>0</v>
      </c>
      <c r="J131" s="322"/>
      <c r="K131" s="322">
        <f>SUM(K132:K134)</f>
        <v>0</v>
      </c>
      <c r="L131" s="26">
        <f>SUM(L132:L134)</f>
        <v>0</v>
      </c>
    </row>
    <row r="132" spans="1:12" ht="12.75" hidden="1">
      <c r="A132" s="21">
        <v>2</v>
      </c>
      <c r="B132" s="18">
        <v>9</v>
      </c>
      <c r="C132" s="18">
        <v>2</v>
      </c>
      <c r="D132" s="18">
        <v>1</v>
      </c>
      <c r="E132" s="18">
        <v>1</v>
      </c>
      <c r="F132" s="18">
        <v>1</v>
      </c>
      <c r="G132" s="63" t="s">
        <v>79</v>
      </c>
      <c r="H132" s="318">
        <f t="shared" si="1"/>
        <v>0</v>
      </c>
      <c r="I132" s="326"/>
      <c r="J132" s="326"/>
      <c r="K132" s="326"/>
      <c r="L132" s="28"/>
    </row>
    <row r="133" spans="1:12" ht="24" hidden="1">
      <c r="A133" s="21">
        <v>2</v>
      </c>
      <c r="B133" s="18">
        <v>9</v>
      </c>
      <c r="C133" s="18">
        <v>2</v>
      </c>
      <c r="D133" s="18">
        <v>1</v>
      </c>
      <c r="E133" s="18">
        <v>1</v>
      </c>
      <c r="F133" s="18">
        <v>2</v>
      </c>
      <c r="G133" s="63" t="s">
        <v>80</v>
      </c>
      <c r="H133" s="318">
        <f t="shared" si="1"/>
        <v>0</v>
      </c>
      <c r="I133" s="326"/>
      <c r="J133" s="326"/>
      <c r="K133" s="326"/>
      <c r="L133" s="28"/>
    </row>
    <row r="134" spans="1:12" ht="12.75" hidden="1">
      <c r="A134" s="21">
        <v>2</v>
      </c>
      <c r="B134" s="18">
        <v>9</v>
      </c>
      <c r="C134" s="18">
        <v>2</v>
      </c>
      <c r="D134" s="18">
        <v>1</v>
      </c>
      <c r="E134" s="18">
        <v>1</v>
      </c>
      <c r="F134" s="18">
        <v>3</v>
      </c>
      <c r="G134" s="63" t="s">
        <v>81</v>
      </c>
      <c r="H134" s="318">
        <f t="shared" si="1"/>
        <v>0</v>
      </c>
      <c r="I134" s="313"/>
      <c r="J134" s="313"/>
      <c r="K134" s="313"/>
      <c r="L134" s="31"/>
    </row>
    <row r="135" spans="1:12" ht="12.75" hidden="1">
      <c r="A135" s="21">
        <v>2</v>
      </c>
      <c r="B135" s="18">
        <v>9</v>
      </c>
      <c r="C135" s="18">
        <v>2</v>
      </c>
      <c r="D135" s="18">
        <v>2</v>
      </c>
      <c r="E135" s="18"/>
      <c r="F135" s="18"/>
      <c r="G135" s="63" t="s">
        <v>55</v>
      </c>
      <c r="H135" s="318">
        <f t="shared" si="1"/>
        <v>0</v>
      </c>
      <c r="I135" s="327">
        <f>SUM(I136:I138)</f>
        <v>0</v>
      </c>
      <c r="J135" s="327"/>
      <c r="K135" s="327">
        <f>SUM(K136:K138)</f>
        <v>0</v>
      </c>
      <c r="L135" s="32">
        <f>SUM(L136:L138)</f>
        <v>0</v>
      </c>
    </row>
    <row r="136" spans="1:12" ht="12.75" hidden="1">
      <c r="A136" s="21">
        <v>2</v>
      </c>
      <c r="B136" s="18">
        <v>9</v>
      </c>
      <c r="C136" s="18">
        <v>2</v>
      </c>
      <c r="D136" s="18">
        <v>2</v>
      </c>
      <c r="E136" s="18">
        <v>1</v>
      </c>
      <c r="F136" s="18">
        <v>1</v>
      </c>
      <c r="G136" s="63" t="s">
        <v>142</v>
      </c>
      <c r="H136" s="318">
        <f t="shared" si="1"/>
        <v>0</v>
      </c>
      <c r="I136" s="334"/>
      <c r="J136" s="334"/>
      <c r="K136" s="334"/>
      <c r="L136" s="38"/>
    </row>
    <row r="137" spans="1:12" ht="12.75" hidden="1">
      <c r="A137" s="21">
        <v>2</v>
      </c>
      <c r="B137" s="18">
        <v>9</v>
      </c>
      <c r="C137" s="18">
        <v>2</v>
      </c>
      <c r="D137" s="18">
        <v>2</v>
      </c>
      <c r="E137" s="18">
        <v>1</v>
      </c>
      <c r="F137" s="18">
        <v>2</v>
      </c>
      <c r="G137" s="63" t="s">
        <v>82</v>
      </c>
      <c r="H137" s="318">
        <f t="shared" si="1"/>
        <v>0</v>
      </c>
      <c r="I137" s="313"/>
      <c r="J137" s="313"/>
      <c r="K137" s="313"/>
      <c r="L137" s="31"/>
    </row>
    <row r="138" spans="1:12" ht="12.75" hidden="1">
      <c r="A138" s="21">
        <v>2</v>
      </c>
      <c r="B138" s="18">
        <v>9</v>
      </c>
      <c r="C138" s="18">
        <v>2</v>
      </c>
      <c r="D138" s="18">
        <v>2</v>
      </c>
      <c r="E138" s="18">
        <v>1</v>
      </c>
      <c r="F138" s="18">
        <v>3</v>
      </c>
      <c r="G138" s="63" t="s">
        <v>83</v>
      </c>
      <c r="H138" s="318">
        <f t="shared" si="1"/>
        <v>0</v>
      </c>
      <c r="I138" s="326"/>
      <c r="J138" s="326"/>
      <c r="K138" s="326"/>
      <c r="L138" s="28"/>
    </row>
    <row r="139" spans="1:12" ht="36" hidden="1">
      <c r="A139" s="21">
        <v>3</v>
      </c>
      <c r="B139" s="18"/>
      <c r="C139" s="18"/>
      <c r="D139" s="18"/>
      <c r="E139" s="18"/>
      <c r="F139" s="18"/>
      <c r="G139" s="63" t="s">
        <v>84</v>
      </c>
      <c r="H139" s="319">
        <f t="shared" si="1"/>
        <v>0</v>
      </c>
      <c r="I139" s="332">
        <f>I140+I177+I222</f>
        <v>0</v>
      </c>
      <c r="J139" s="332"/>
      <c r="K139" s="332">
        <f>K140+K177+K222</f>
        <v>0</v>
      </c>
      <c r="L139" s="37">
        <f>L140+L177+L222</f>
        <v>0</v>
      </c>
    </row>
    <row r="140" spans="1:12" ht="12.75" hidden="1">
      <c r="A140" s="21">
        <v>3</v>
      </c>
      <c r="B140" s="18">
        <v>1</v>
      </c>
      <c r="C140" s="18"/>
      <c r="D140" s="18"/>
      <c r="E140" s="18"/>
      <c r="F140" s="18"/>
      <c r="G140" s="63" t="s">
        <v>85</v>
      </c>
      <c r="H140" s="319">
        <f t="shared" si="1"/>
        <v>0</v>
      </c>
      <c r="I140" s="332">
        <f>I141+I157+I164+I172</f>
        <v>0</v>
      </c>
      <c r="J140" s="332"/>
      <c r="K140" s="332">
        <f>K141+K157+K164+K172</f>
        <v>0</v>
      </c>
      <c r="L140" s="37">
        <f>L141+L157+L164+L172</f>
        <v>0</v>
      </c>
    </row>
    <row r="141" spans="1:12" ht="12.75" hidden="1">
      <c r="A141" s="21">
        <v>3</v>
      </c>
      <c r="B141" s="18">
        <v>1</v>
      </c>
      <c r="C141" s="18">
        <v>1</v>
      </c>
      <c r="D141" s="18"/>
      <c r="E141" s="18"/>
      <c r="F141" s="18"/>
      <c r="G141" s="63" t="s">
        <v>86</v>
      </c>
      <c r="H141" s="318">
        <f t="shared" si="1"/>
        <v>0</v>
      </c>
      <c r="I141" s="322">
        <f>I142+I144+I148+I151+I155</f>
        <v>0</v>
      </c>
      <c r="J141" s="322"/>
      <c r="K141" s="322">
        <f>K142+K144+K148+K151+K155</f>
        <v>0</v>
      </c>
      <c r="L141" s="26">
        <f>L142+L144+L148+L151+L155</f>
        <v>0</v>
      </c>
    </row>
    <row r="142" spans="1:12" ht="12.75" hidden="1">
      <c r="A142" s="21">
        <v>3</v>
      </c>
      <c r="B142" s="18">
        <v>1</v>
      </c>
      <c r="C142" s="18">
        <v>1</v>
      </c>
      <c r="D142" s="18">
        <v>1</v>
      </c>
      <c r="E142" s="18"/>
      <c r="F142" s="18"/>
      <c r="G142" s="64" t="s">
        <v>146</v>
      </c>
      <c r="H142" s="318">
        <f t="shared" si="1"/>
        <v>0</v>
      </c>
      <c r="I142" s="322">
        <f>I143</f>
        <v>0</v>
      </c>
      <c r="J142" s="322"/>
      <c r="K142" s="322">
        <f>K143</f>
        <v>0</v>
      </c>
      <c r="L142" s="26">
        <f>L143</f>
        <v>0</v>
      </c>
    </row>
    <row r="143" spans="1:12" ht="12.75" hidden="1">
      <c r="A143" s="21">
        <v>3</v>
      </c>
      <c r="B143" s="18">
        <v>1</v>
      </c>
      <c r="C143" s="18">
        <v>1</v>
      </c>
      <c r="D143" s="18">
        <v>1</v>
      </c>
      <c r="E143" s="18">
        <v>1</v>
      </c>
      <c r="F143" s="18">
        <v>1</v>
      </c>
      <c r="G143" s="64" t="s">
        <v>87</v>
      </c>
      <c r="H143" s="318">
        <f t="shared" si="1"/>
        <v>0</v>
      </c>
      <c r="I143" s="326"/>
      <c r="J143" s="326"/>
      <c r="K143" s="326"/>
      <c r="L143" s="28"/>
    </row>
    <row r="144" spans="1:12" ht="12.75" hidden="1">
      <c r="A144" s="21">
        <v>3</v>
      </c>
      <c r="B144" s="18">
        <v>1</v>
      </c>
      <c r="C144" s="18">
        <v>1</v>
      </c>
      <c r="D144" s="18">
        <v>2</v>
      </c>
      <c r="E144" s="18"/>
      <c r="F144" s="18"/>
      <c r="G144" s="63" t="s">
        <v>89</v>
      </c>
      <c r="H144" s="318">
        <f t="shared" si="1"/>
        <v>0</v>
      </c>
      <c r="I144" s="327">
        <f>SUM(I145:I147)</f>
        <v>0</v>
      </c>
      <c r="J144" s="327"/>
      <c r="K144" s="327">
        <f>SUM(K145:K147)</f>
        <v>0</v>
      </c>
      <c r="L144" s="32">
        <f>SUM(L145:L147)</f>
        <v>0</v>
      </c>
    </row>
    <row r="145" spans="1:12" ht="12.75" hidden="1">
      <c r="A145" s="21">
        <v>3</v>
      </c>
      <c r="B145" s="18">
        <v>1</v>
      </c>
      <c r="C145" s="18">
        <v>1</v>
      </c>
      <c r="D145" s="18">
        <v>2</v>
      </c>
      <c r="E145" s="18">
        <v>1</v>
      </c>
      <c r="F145" s="18">
        <v>1</v>
      </c>
      <c r="G145" s="63" t="s">
        <v>90</v>
      </c>
      <c r="H145" s="318">
        <f t="shared" si="1"/>
        <v>0</v>
      </c>
      <c r="I145" s="334"/>
      <c r="J145" s="334"/>
      <c r="K145" s="334"/>
      <c r="L145" s="38"/>
    </row>
    <row r="146" spans="1:12" ht="12.75" hidden="1">
      <c r="A146" s="21">
        <v>3</v>
      </c>
      <c r="B146" s="18">
        <v>1</v>
      </c>
      <c r="C146" s="18">
        <v>1</v>
      </c>
      <c r="D146" s="18">
        <v>2</v>
      </c>
      <c r="E146" s="18">
        <v>1</v>
      </c>
      <c r="F146" s="18">
        <v>2</v>
      </c>
      <c r="G146" s="63" t="s">
        <v>91</v>
      </c>
      <c r="H146" s="318">
        <f t="shared" si="1"/>
        <v>0</v>
      </c>
      <c r="I146" s="313"/>
      <c r="J146" s="313"/>
      <c r="K146" s="313"/>
      <c r="L146" s="31"/>
    </row>
    <row r="147" spans="1:12" ht="12.75" hidden="1">
      <c r="A147" s="21">
        <v>3</v>
      </c>
      <c r="B147" s="18">
        <v>1</v>
      </c>
      <c r="C147" s="18">
        <v>1</v>
      </c>
      <c r="D147" s="18">
        <v>2</v>
      </c>
      <c r="E147" s="18">
        <v>1</v>
      </c>
      <c r="F147" s="18">
        <v>3</v>
      </c>
      <c r="G147" s="63" t="s">
        <v>92</v>
      </c>
      <c r="H147" s="318">
        <f t="shared" si="1"/>
        <v>0</v>
      </c>
      <c r="I147" s="334"/>
      <c r="J147" s="334"/>
      <c r="K147" s="334"/>
      <c r="L147" s="38"/>
    </row>
    <row r="148" spans="1:12" ht="12.75" hidden="1">
      <c r="A148" s="21">
        <v>3</v>
      </c>
      <c r="B148" s="18">
        <v>1</v>
      </c>
      <c r="C148" s="18">
        <v>1</v>
      </c>
      <c r="D148" s="18">
        <v>3</v>
      </c>
      <c r="E148" s="18"/>
      <c r="F148" s="18"/>
      <c r="G148" s="63" t="s">
        <v>93</v>
      </c>
      <c r="H148" s="318">
        <f t="shared" si="1"/>
        <v>0</v>
      </c>
      <c r="I148" s="330">
        <f>(I149+I150)</f>
        <v>0</v>
      </c>
      <c r="J148" s="330"/>
      <c r="K148" s="330">
        <f>(K149+K150)</f>
        <v>0</v>
      </c>
      <c r="L148" s="35">
        <f>(L149+L150)</f>
        <v>0</v>
      </c>
    </row>
    <row r="149" spans="1:12" ht="12.75" hidden="1">
      <c r="A149" s="41">
        <v>3</v>
      </c>
      <c r="B149" s="19">
        <v>1</v>
      </c>
      <c r="C149" s="19">
        <v>1</v>
      </c>
      <c r="D149" s="19">
        <v>3</v>
      </c>
      <c r="E149" s="19">
        <v>1</v>
      </c>
      <c r="F149" s="19">
        <v>1</v>
      </c>
      <c r="G149" s="63" t="s">
        <v>94</v>
      </c>
      <c r="H149" s="318">
        <f t="shared" si="1"/>
        <v>0</v>
      </c>
      <c r="I149" s="313"/>
      <c r="J149" s="313"/>
      <c r="K149" s="313"/>
      <c r="L149" s="31"/>
    </row>
    <row r="150" spans="1:12" ht="12.75" hidden="1">
      <c r="A150" s="21">
        <v>3</v>
      </c>
      <c r="B150" s="18">
        <v>1</v>
      </c>
      <c r="C150" s="18">
        <v>1</v>
      </c>
      <c r="D150" s="18">
        <v>3</v>
      </c>
      <c r="E150" s="18">
        <v>1</v>
      </c>
      <c r="F150" s="18">
        <v>2</v>
      </c>
      <c r="G150" s="63" t="s">
        <v>95</v>
      </c>
      <c r="H150" s="318">
        <f t="shared" si="1"/>
        <v>0</v>
      </c>
      <c r="I150" s="313"/>
      <c r="J150" s="313"/>
      <c r="K150" s="313"/>
      <c r="L150" s="31"/>
    </row>
    <row r="151" spans="1:12" ht="12.75" hidden="1">
      <c r="A151" s="21">
        <v>3</v>
      </c>
      <c r="B151" s="18">
        <v>1</v>
      </c>
      <c r="C151" s="18">
        <v>1</v>
      </c>
      <c r="D151" s="18">
        <v>4</v>
      </c>
      <c r="E151" s="18"/>
      <c r="F151" s="18"/>
      <c r="G151" s="63" t="s">
        <v>96</v>
      </c>
      <c r="H151" s="318">
        <f t="shared" si="1"/>
        <v>0</v>
      </c>
      <c r="I151" s="327">
        <f>SUM(I152:I154)</f>
        <v>0</v>
      </c>
      <c r="J151" s="327"/>
      <c r="K151" s="327">
        <f>SUM(K152:K154)</f>
        <v>0</v>
      </c>
      <c r="L151" s="32">
        <f>SUM(L152:L154)</f>
        <v>0</v>
      </c>
    </row>
    <row r="152" spans="1:12" ht="12.75" hidden="1">
      <c r="A152" s="21">
        <v>3</v>
      </c>
      <c r="B152" s="18">
        <v>1</v>
      </c>
      <c r="C152" s="18">
        <v>1</v>
      </c>
      <c r="D152" s="18">
        <v>4</v>
      </c>
      <c r="E152" s="18">
        <v>1</v>
      </c>
      <c r="F152" s="18">
        <v>1</v>
      </c>
      <c r="G152" s="63" t="s">
        <v>97</v>
      </c>
      <c r="H152" s="318">
        <f t="shared" si="1"/>
        <v>0</v>
      </c>
      <c r="I152" s="334"/>
      <c r="J152" s="334"/>
      <c r="K152" s="334"/>
      <c r="L152" s="38"/>
    </row>
    <row r="153" spans="1:12" ht="12.75" hidden="1">
      <c r="A153" s="21">
        <v>3</v>
      </c>
      <c r="B153" s="18">
        <v>1</v>
      </c>
      <c r="C153" s="18">
        <v>1</v>
      </c>
      <c r="D153" s="18">
        <v>4</v>
      </c>
      <c r="E153" s="18">
        <v>1</v>
      </c>
      <c r="F153" s="18">
        <v>2</v>
      </c>
      <c r="G153" s="63" t="s">
        <v>98</v>
      </c>
      <c r="H153" s="318">
        <f t="shared" si="1"/>
        <v>0</v>
      </c>
      <c r="I153" s="313"/>
      <c r="J153" s="313"/>
      <c r="K153" s="313"/>
      <c r="L153" s="31"/>
    </row>
    <row r="154" spans="1:12" ht="12.75" hidden="1">
      <c r="A154" s="21">
        <v>3</v>
      </c>
      <c r="B154" s="18">
        <v>1</v>
      </c>
      <c r="C154" s="18">
        <v>1</v>
      </c>
      <c r="D154" s="18">
        <v>4</v>
      </c>
      <c r="E154" s="18">
        <v>1</v>
      </c>
      <c r="F154" s="18">
        <v>3</v>
      </c>
      <c r="G154" s="63" t="s">
        <v>99</v>
      </c>
      <c r="H154" s="318">
        <f t="shared" si="1"/>
        <v>0</v>
      </c>
      <c r="I154" s="313"/>
      <c r="J154" s="313"/>
      <c r="K154" s="313"/>
      <c r="L154" s="31"/>
    </row>
    <row r="155" spans="1:12" ht="12.75" hidden="1">
      <c r="A155" s="21">
        <v>3</v>
      </c>
      <c r="B155" s="18">
        <v>1</v>
      </c>
      <c r="C155" s="18">
        <v>1</v>
      </c>
      <c r="D155" s="18">
        <v>5</v>
      </c>
      <c r="E155" s="18"/>
      <c r="F155" s="18"/>
      <c r="G155" s="63" t="s">
        <v>100</v>
      </c>
      <c r="H155" s="318">
        <f t="shared" si="1"/>
        <v>0</v>
      </c>
      <c r="I155" s="327">
        <f>SUM(I156:I156)</f>
        <v>0</v>
      </c>
      <c r="J155" s="327"/>
      <c r="K155" s="327">
        <f>SUM(K156:K156)</f>
        <v>0</v>
      </c>
      <c r="L155" s="32">
        <f>SUM(L156:L156)</f>
        <v>0</v>
      </c>
    </row>
    <row r="156" spans="1:12" ht="12.75" hidden="1">
      <c r="A156" s="21">
        <v>3</v>
      </c>
      <c r="B156" s="18">
        <v>1</v>
      </c>
      <c r="C156" s="18">
        <v>1</v>
      </c>
      <c r="D156" s="18">
        <v>5</v>
      </c>
      <c r="E156" s="18">
        <v>1</v>
      </c>
      <c r="F156" s="18">
        <v>1</v>
      </c>
      <c r="G156" s="63" t="s">
        <v>100</v>
      </c>
      <c r="H156" s="318">
        <f t="shared" si="1"/>
        <v>0</v>
      </c>
      <c r="I156" s="313"/>
      <c r="J156" s="313"/>
      <c r="K156" s="313"/>
      <c r="L156" s="31"/>
    </row>
    <row r="157" spans="1:12" ht="12.75" hidden="1">
      <c r="A157" s="21">
        <v>3</v>
      </c>
      <c r="B157" s="18">
        <v>1</v>
      </c>
      <c r="C157" s="18">
        <v>2</v>
      </c>
      <c r="D157" s="18"/>
      <c r="E157" s="18"/>
      <c r="F157" s="18"/>
      <c r="G157" s="63" t="s">
        <v>102</v>
      </c>
      <c r="H157" s="318">
        <f t="shared" si="1"/>
        <v>0</v>
      </c>
      <c r="I157" s="322">
        <f>I158</f>
        <v>0</v>
      </c>
      <c r="J157" s="322"/>
      <c r="K157" s="322">
        <f>K158</f>
        <v>0</v>
      </c>
      <c r="L157" s="26">
        <f>L158</f>
        <v>0</v>
      </c>
    </row>
    <row r="158" spans="1:12" ht="12.75" hidden="1">
      <c r="A158" s="21">
        <v>3</v>
      </c>
      <c r="B158" s="18">
        <v>1</v>
      </c>
      <c r="C158" s="18">
        <v>2</v>
      </c>
      <c r="D158" s="18">
        <v>1</v>
      </c>
      <c r="E158" s="18"/>
      <c r="F158" s="18"/>
      <c r="G158" s="63" t="s">
        <v>103</v>
      </c>
      <c r="H158" s="318">
        <f t="shared" si="1"/>
        <v>0</v>
      </c>
      <c r="I158" s="327">
        <f>SUM(I159:I163)</f>
        <v>0</v>
      </c>
      <c r="J158" s="327"/>
      <c r="K158" s="327">
        <f>SUM(K159:K163)</f>
        <v>0</v>
      </c>
      <c r="L158" s="32">
        <f>SUM(L159:L163)</f>
        <v>0</v>
      </c>
    </row>
    <row r="159" spans="1:12" ht="12.75" hidden="1">
      <c r="A159" s="21">
        <v>3</v>
      </c>
      <c r="B159" s="18">
        <v>1</v>
      </c>
      <c r="C159" s="18">
        <v>2</v>
      </c>
      <c r="D159" s="18">
        <v>1</v>
      </c>
      <c r="E159" s="18">
        <v>1</v>
      </c>
      <c r="F159" s="18">
        <v>1</v>
      </c>
      <c r="G159" s="63" t="s">
        <v>104</v>
      </c>
      <c r="H159" s="318">
        <f t="shared" si="1"/>
        <v>0</v>
      </c>
      <c r="I159" s="334"/>
      <c r="J159" s="334"/>
      <c r="K159" s="334"/>
      <c r="L159" s="38"/>
    </row>
    <row r="160" spans="1:12" ht="24" hidden="1">
      <c r="A160" s="21">
        <v>3</v>
      </c>
      <c r="B160" s="18">
        <v>1</v>
      </c>
      <c r="C160" s="18">
        <v>2</v>
      </c>
      <c r="D160" s="18">
        <v>1</v>
      </c>
      <c r="E160" s="18">
        <v>1</v>
      </c>
      <c r="F160" s="18">
        <v>2</v>
      </c>
      <c r="G160" s="63" t="s">
        <v>105</v>
      </c>
      <c r="H160" s="318">
        <f t="shared" si="1"/>
        <v>0</v>
      </c>
      <c r="I160" s="313"/>
      <c r="J160" s="313"/>
      <c r="K160" s="313"/>
      <c r="L160" s="31"/>
    </row>
    <row r="161" spans="1:12" ht="12.75" hidden="1">
      <c r="A161" s="21">
        <v>3</v>
      </c>
      <c r="B161" s="18">
        <v>1</v>
      </c>
      <c r="C161" s="18">
        <v>2</v>
      </c>
      <c r="D161" s="18">
        <v>1</v>
      </c>
      <c r="E161" s="18">
        <v>1</v>
      </c>
      <c r="F161" s="18">
        <v>3</v>
      </c>
      <c r="G161" s="63" t="s">
        <v>106</v>
      </c>
      <c r="H161" s="318">
        <f t="shared" si="1"/>
        <v>0</v>
      </c>
      <c r="I161" s="313"/>
      <c r="J161" s="313"/>
      <c r="K161" s="313"/>
      <c r="L161" s="31"/>
    </row>
    <row r="162" spans="1:12" ht="12.75" hidden="1">
      <c r="A162" s="21">
        <v>3</v>
      </c>
      <c r="B162" s="18">
        <v>1</v>
      </c>
      <c r="C162" s="18">
        <v>2</v>
      </c>
      <c r="D162" s="18">
        <v>1</v>
      </c>
      <c r="E162" s="18">
        <v>1</v>
      </c>
      <c r="F162" s="18">
        <v>4</v>
      </c>
      <c r="G162" s="63" t="s">
        <v>107</v>
      </c>
      <c r="H162" s="318">
        <f t="shared" si="1"/>
        <v>0</v>
      </c>
      <c r="I162" s="326"/>
      <c r="J162" s="326"/>
      <c r="K162" s="326"/>
      <c r="L162" s="28"/>
    </row>
    <row r="163" spans="1:12" ht="12.75" hidden="1">
      <c r="A163" s="21">
        <v>3</v>
      </c>
      <c r="B163" s="18">
        <v>1</v>
      </c>
      <c r="C163" s="18">
        <v>2</v>
      </c>
      <c r="D163" s="18">
        <v>1</v>
      </c>
      <c r="E163" s="18">
        <v>1</v>
      </c>
      <c r="F163" s="18">
        <v>5</v>
      </c>
      <c r="G163" s="63" t="s">
        <v>108</v>
      </c>
      <c r="H163" s="318">
        <f t="shared" si="1"/>
        <v>0</v>
      </c>
      <c r="I163" s="326"/>
      <c r="J163" s="326"/>
      <c r="K163" s="326"/>
      <c r="L163" s="28"/>
    </row>
    <row r="164" spans="1:12" ht="12.75" hidden="1">
      <c r="A164" s="21">
        <v>3</v>
      </c>
      <c r="B164" s="18">
        <v>1</v>
      </c>
      <c r="C164" s="18">
        <v>3</v>
      </c>
      <c r="D164" s="18"/>
      <c r="E164" s="18"/>
      <c r="F164" s="18"/>
      <c r="G164" s="63" t="s">
        <v>109</v>
      </c>
      <c r="H164" s="318">
        <f t="shared" si="1"/>
        <v>0</v>
      </c>
      <c r="I164" s="322">
        <f>I165+I167</f>
        <v>0</v>
      </c>
      <c r="J164" s="322"/>
      <c r="K164" s="322">
        <f>K165+K167</f>
        <v>0</v>
      </c>
      <c r="L164" s="26">
        <f>L165+L167</f>
        <v>0</v>
      </c>
    </row>
    <row r="165" spans="1:12" ht="12.75" hidden="1">
      <c r="A165" s="21">
        <v>3</v>
      </c>
      <c r="B165" s="18">
        <v>1</v>
      </c>
      <c r="C165" s="18">
        <v>3</v>
      </c>
      <c r="D165" s="18">
        <v>1</v>
      </c>
      <c r="E165" s="18"/>
      <c r="F165" s="18"/>
      <c r="G165" s="63" t="s">
        <v>150</v>
      </c>
      <c r="H165" s="318">
        <f t="shared" si="1"/>
        <v>0</v>
      </c>
      <c r="I165" s="327">
        <f>I166</f>
        <v>0</v>
      </c>
      <c r="J165" s="327"/>
      <c r="K165" s="327">
        <f>K166</f>
        <v>0</v>
      </c>
      <c r="L165" s="32">
        <f>L166</f>
        <v>0</v>
      </c>
    </row>
    <row r="166" spans="1:12" ht="12.75" hidden="1">
      <c r="A166" s="21">
        <v>3</v>
      </c>
      <c r="B166" s="18">
        <v>1</v>
      </c>
      <c r="C166" s="18">
        <v>3</v>
      </c>
      <c r="D166" s="18">
        <v>1</v>
      </c>
      <c r="E166" s="18">
        <v>1</v>
      </c>
      <c r="F166" s="18">
        <v>1</v>
      </c>
      <c r="G166" s="63" t="s">
        <v>150</v>
      </c>
      <c r="H166" s="318">
        <f t="shared" si="1"/>
        <v>0</v>
      </c>
      <c r="I166" s="313"/>
      <c r="J166" s="313"/>
      <c r="K166" s="313"/>
      <c r="L166" s="31"/>
    </row>
    <row r="167" spans="1:12" ht="12.75" hidden="1">
      <c r="A167" s="21">
        <v>3</v>
      </c>
      <c r="B167" s="18">
        <v>1</v>
      </c>
      <c r="C167" s="18">
        <v>3</v>
      </c>
      <c r="D167" s="18">
        <v>2</v>
      </c>
      <c r="E167" s="18"/>
      <c r="F167" s="18"/>
      <c r="G167" s="63" t="s">
        <v>110</v>
      </c>
      <c r="H167" s="318">
        <f t="shared" si="1"/>
        <v>0</v>
      </c>
      <c r="I167" s="322">
        <f>SUM(I168:I171)</f>
        <v>0</v>
      </c>
      <c r="J167" s="322"/>
      <c r="K167" s="322">
        <f>SUM(K168:K171)</f>
        <v>0</v>
      </c>
      <c r="L167" s="26">
        <f>SUM(L168:L171)</f>
        <v>0</v>
      </c>
    </row>
    <row r="168" spans="1:12" s="2" customFormat="1" ht="12.75" hidden="1">
      <c r="A168" s="21">
        <v>3</v>
      </c>
      <c r="B168" s="21">
        <v>1</v>
      </c>
      <c r="C168" s="21">
        <v>3</v>
      </c>
      <c r="D168" s="21">
        <v>2</v>
      </c>
      <c r="E168" s="21">
        <v>1</v>
      </c>
      <c r="F168" s="21">
        <v>1</v>
      </c>
      <c r="G168" s="63" t="s">
        <v>111</v>
      </c>
      <c r="H168" s="318">
        <f t="shared" si="1"/>
        <v>0</v>
      </c>
      <c r="I168" s="326"/>
      <c r="J168" s="326"/>
      <c r="K168" s="326"/>
      <c r="L168" s="28"/>
    </row>
    <row r="169" spans="1:12" ht="12.75" hidden="1">
      <c r="A169" s="21">
        <v>3</v>
      </c>
      <c r="B169" s="18">
        <v>1</v>
      </c>
      <c r="C169" s="18">
        <v>3</v>
      </c>
      <c r="D169" s="18">
        <v>2</v>
      </c>
      <c r="E169" s="18">
        <v>1</v>
      </c>
      <c r="F169" s="18">
        <v>2</v>
      </c>
      <c r="G169" s="63" t="s">
        <v>112</v>
      </c>
      <c r="H169" s="318">
        <f aca="true" t="shared" si="2" ref="H169:H232">(I169+J169+K169+L169)</f>
        <v>0</v>
      </c>
      <c r="I169" s="326"/>
      <c r="J169" s="326"/>
      <c r="K169" s="326"/>
      <c r="L169" s="28"/>
    </row>
    <row r="170" spans="1:12" ht="12.75" hidden="1">
      <c r="A170" s="21">
        <v>3</v>
      </c>
      <c r="B170" s="18">
        <v>1</v>
      </c>
      <c r="C170" s="18">
        <v>3</v>
      </c>
      <c r="D170" s="18">
        <v>2</v>
      </c>
      <c r="E170" s="18">
        <v>1</v>
      </c>
      <c r="F170" s="18">
        <v>3</v>
      </c>
      <c r="G170" s="63" t="s">
        <v>113</v>
      </c>
      <c r="H170" s="318">
        <f t="shared" si="2"/>
        <v>0</v>
      </c>
      <c r="I170" s="313"/>
      <c r="J170" s="313"/>
      <c r="K170" s="313"/>
      <c r="L170" s="31"/>
    </row>
    <row r="171" spans="1:12" s="2" customFormat="1" ht="12.75" hidden="1">
      <c r="A171" s="21">
        <v>3</v>
      </c>
      <c r="B171" s="21">
        <v>1</v>
      </c>
      <c r="C171" s="21">
        <v>3</v>
      </c>
      <c r="D171" s="21">
        <v>2</v>
      </c>
      <c r="E171" s="21">
        <v>1</v>
      </c>
      <c r="F171" s="21">
        <v>4</v>
      </c>
      <c r="G171" s="63" t="s">
        <v>114</v>
      </c>
      <c r="H171" s="318">
        <f t="shared" si="2"/>
        <v>0</v>
      </c>
      <c r="I171" s="313"/>
      <c r="J171" s="313"/>
      <c r="K171" s="313"/>
      <c r="L171" s="31"/>
    </row>
    <row r="172" spans="1:12" s="2" customFormat="1" ht="12.75" hidden="1">
      <c r="A172" s="69">
        <v>3</v>
      </c>
      <c r="B172" s="69">
        <v>1</v>
      </c>
      <c r="C172" s="69">
        <v>5</v>
      </c>
      <c r="D172" s="69"/>
      <c r="E172" s="69"/>
      <c r="F172" s="69"/>
      <c r="G172" s="64" t="s">
        <v>147</v>
      </c>
      <c r="H172" s="318">
        <f t="shared" si="2"/>
        <v>0</v>
      </c>
      <c r="I172" s="322">
        <f>I173</f>
        <v>0</v>
      </c>
      <c r="J172" s="322"/>
      <c r="K172" s="322">
        <f>K173</f>
        <v>0</v>
      </c>
      <c r="L172" s="26">
        <f>L173</f>
        <v>0</v>
      </c>
    </row>
    <row r="173" spans="1:12" s="2" customFormat="1" ht="12.75" hidden="1">
      <c r="A173" s="69">
        <v>3</v>
      </c>
      <c r="B173" s="69">
        <v>1</v>
      </c>
      <c r="C173" s="69">
        <v>5</v>
      </c>
      <c r="D173" s="69">
        <v>1</v>
      </c>
      <c r="E173" s="69"/>
      <c r="F173" s="69"/>
      <c r="G173" s="68" t="s">
        <v>147</v>
      </c>
      <c r="H173" s="318">
        <f t="shared" si="2"/>
        <v>0</v>
      </c>
      <c r="I173" s="318">
        <f>SUM(I174:I176)</f>
        <v>0</v>
      </c>
      <c r="J173" s="318"/>
      <c r="K173" s="318">
        <f>SUM(K174:K176)</f>
        <v>0</v>
      </c>
      <c r="L173" s="45">
        <f>SUM(L174:L176)</f>
        <v>0</v>
      </c>
    </row>
    <row r="174" spans="1:12" s="2" customFormat="1" ht="12.75" hidden="1">
      <c r="A174" s="69">
        <v>3</v>
      </c>
      <c r="B174" s="69">
        <v>1</v>
      </c>
      <c r="C174" s="69">
        <v>5</v>
      </c>
      <c r="D174" s="69">
        <v>1</v>
      </c>
      <c r="E174" s="69">
        <v>1</v>
      </c>
      <c r="F174" s="69">
        <v>1</v>
      </c>
      <c r="G174" s="68" t="s">
        <v>88</v>
      </c>
      <c r="H174" s="318">
        <f t="shared" si="2"/>
        <v>0</v>
      </c>
      <c r="I174" s="326"/>
      <c r="J174" s="326"/>
      <c r="K174" s="326"/>
      <c r="L174" s="28"/>
    </row>
    <row r="175" spans="1:12" s="2" customFormat="1" ht="12.75" hidden="1">
      <c r="A175" s="69">
        <v>3</v>
      </c>
      <c r="B175" s="69">
        <v>1</v>
      </c>
      <c r="C175" s="69">
        <v>5</v>
      </c>
      <c r="D175" s="69">
        <v>1</v>
      </c>
      <c r="E175" s="69">
        <v>1</v>
      </c>
      <c r="F175" s="69">
        <v>2</v>
      </c>
      <c r="G175" s="68" t="s">
        <v>148</v>
      </c>
      <c r="H175" s="318">
        <f t="shared" si="2"/>
        <v>0</v>
      </c>
      <c r="I175" s="326"/>
      <c r="J175" s="326"/>
      <c r="K175" s="326"/>
      <c r="L175" s="28"/>
    </row>
    <row r="176" spans="1:12" s="2" customFormat="1" ht="12.75" hidden="1">
      <c r="A176" s="69">
        <v>3</v>
      </c>
      <c r="B176" s="69">
        <v>1</v>
      </c>
      <c r="C176" s="69">
        <v>5</v>
      </c>
      <c r="D176" s="69">
        <v>1</v>
      </c>
      <c r="E176" s="69">
        <v>1</v>
      </c>
      <c r="F176" s="69">
        <v>3</v>
      </c>
      <c r="G176" s="68" t="s">
        <v>101</v>
      </c>
      <c r="H176" s="318">
        <f t="shared" si="2"/>
        <v>0</v>
      </c>
      <c r="I176" s="326"/>
      <c r="J176" s="326"/>
      <c r="K176" s="326"/>
      <c r="L176" s="28"/>
    </row>
    <row r="177" spans="1:12" s="2" customFormat="1" ht="12.75" hidden="1">
      <c r="A177" s="21">
        <v>3</v>
      </c>
      <c r="B177" s="21">
        <v>2</v>
      </c>
      <c r="C177" s="21"/>
      <c r="D177" s="21"/>
      <c r="E177" s="21"/>
      <c r="F177" s="21"/>
      <c r="G177" s="63" t="s">
        <v>115</v>
      </c>
      <c r="H177" s="319">
        <f t="shared" si="2"/>
        <v>0</v>
      </c>
      <c r="I177" s="321">
        <f>I178+I200</f>
        <v>0</v>
      </c>
      <c r="J177" s="321"/>
      <c r="K177" s="321">
        <f>K178+K200</f>
        <v>0</v>
      </c>
      <c r="L177" s="25">
        <f>L178+L200</f>
        <v>0</v>
      </c>
    </row>
    <row r="178" spans="1:12" s="2" customFormat="1" ht="12.75" hidden="1">
      <c r="A178" s="21">
        <v>3</v>
      </c>
      <c r="B178" s="21">
        <v>2</v>
      </c>
      <c r="C178" s="21">
        <v>1</v>
      </c>
      <c r="D178" s="21"/>
      <c r="E178" s="21"/>
      <c r="F178" s="21"/>
      <c r="G178" s="63" t="s">
        <v>116</v>
      </c>
      <c r="H178" s="318">
        <f t="shared" si="2"/>
        <v>0</v>
      </c>
      <c r="I178" s="322">
        <f>I179+I184+I187+I190+I193+I195+I197</f>
        <v>0</v>
      </c>
      <c r="J178" s="322"/>
      <c r="K178" s="322">
        <f>K179+K184+K187+K190+K193+K195+K197</f>
        <v>0</v>
      </c>
      <c r="L178" s="26">
        <f>L179+L184+L187+L190+L193+L195+L197</f>
        <v>0</v>
      </c>
    </row>
    <row r="179" spans="1:12" s="2" customFormat="1" ht="12.75" hidden="1">
      <c r="A179" s="69">
        <v>3</v>
      </c>
      <c r="B179" s="69">
        <v>2</v>
      </c>
      <c r="C179" s="69">
        <v>1</v>
      </c>
      <c r="D179" s="69">
        <v>1</v>
      </c>
      <c r="E179" s="69"/>
      <c r="F179" s="69"/>
      <c r="G179" s="64" t="s">
        <v>117</v>
      </c>
      <c r="H179" s="318">
        <f t="shared" si="2"/>
        <v>0</v>
      </c>
      <c r="I179" s="327">
        <f>SUM(I180:I183)</f>
        <v>0</v>
      </c>
      <c r="J179" s="327"/>
      <c r="K179" s="327">
        <f>SUM(K180:K183)</f>
        <v>0</v>
      </c>
      <c r="L179" s="32">
        <f>SUM(L180:L183)</f>
        <v>0</v>
      </c>
    </row>
    <row r="180" spans="1:12" s="2" customFormat="1" ht="12.75" hidden="1">
      <c r="A180" s="69">
        <v>3</v>
      </c>
      <c r="B180" s="69">
        <v>2</v>
      </c>
      <c r="C180" s="69">
        <v>1</v>
      </c>
      <c r="D180" s="69">
        <v>1</v>
      </c>
      <c r="E180" s="69">
        <v>1</v>
      </c>
      <c r="F180" s="69">
        <v>1</v>
      </c>
      <c r="G180" s="64" t="s">
        <v>118</v>
      </c>
      <c r="H180" s="318">
        <f t="shared" si="2"/>
        <v>0</v>
      </c>
      <c r="I180" s="326"/>
      <c r="J180" s="326"/>
      <c r="K180" s="326"/>
      <c r="L180" s="28"/>
    </row>
    <row r="181" spans="1:12" ht="12.75" hidden="1">
      <c r="A181" s="69">
        <v>3</v>
      </c>
      <c r="B181" s="70">
        <v>2</v>
      </c>
      <c r="C181" s="70">
        <v>1</v>
      </c>
      <c r="D181" s="70">
        <v>1</v>
      </c>
      <c r="E181" s="70">
        <v>1</v>
      </c>
      <c r="F181" s="70">
        <v>2</v>
      </c>
      <c r="G181" s="64" t="s">
        <v>119</v>
      </c>
      <c r="H181" s="318">
        <f t="shared" si="2"/>
        <v>0</v>
      </c>
      <c r="I181" s="313"/>
      <c r="J181" s="313"/>
      <c r="K181" s="313"/>
      <c r="L181" s="31"/>
    </row>
    <row r="182" spans="1:12" ht="12.75" hidden="1">
      <c r="A182" s="69">
        <v>3</v>
      </c>
      <c r="B182" s="70">
        <v>2</v>
      </c>
      <c r="C182" s="70">
        <v>1</v>
      </c>
      <c r="D182" s="70">
        <v>1</v>
      </c>
      <c r="E182" s="70">
        <v>1</v>
      </c>
      <c r="F182" s="70">
        <v>3</v>
      </c>
      <c r="G182" s="64" t="s">
        <v>168</v>
      </c>
      <c r="H182" s="318">
        <f t="shared" si="2"/>
        <v>0</v>
      </c>
      <c r="I182" s="313"/>
      <c r="J182" s="313"/>
      <c r="K182" s="313"/>
      <c r="L182" s="31"/>
    </row>
    <row r="183" spans="1:12" ht="12.75" hidden="1">
      <c r="A183" s="69">
        <v>3</v>
      </c>
      <c r="B183" s="70">
        <v>2</v>
      </c>
      <c r="C183" s="70">
        <v>1</v>
      </c>
      <c r="D183" s="70">
        <v>1</v>
      </c>
      <c r="E183" s="70">
        <v>1</v>
      </c>
      <c r="F183" s="70">
        <v>4</v>
      </c>
      <c r="G183" s="64" t="s">
        <v>169</v>
      </c>
      <c r="H183" s="318">
        <f t="shared" si="2"/>
        <v>0</v>
      </c>
      <c r="I183" s="313"/>
      <c r="J183" s="313"/>
      <c r="K183" s="313"/>
      <c r="L183" s="31"/>
    </row>
    <row r="184" spans="1:12" ht="12.75" hidden="1">
      <c r="A184" s="69">
        <v>3</v>
      </c>
      <c r="B184" s="70">
        <v>2</v>
      </c>
      <c r="C184" s="70">
        <v>1</v>
      </c>
      <c r="D184" s="70">
        <v>2</v>
      </c>
      <c r="E184" s="70"/>
      <c r="F184" s="70"/>
      <c r="G184" s="64" t="s">
        <v>121</v>
      </c>
      <c r="H184" s="318">
        <f t="shared" si="2"/>
        <v>0</v>
      </c>
      <c r="I184" s="327">
        <f>SUM(I185:I186)</f>
        <v>0</v>
      </c>
      <c r="J184" s="327"/>
      <c r="K184" s="327">
        <f>SUM(K185:K186)</f>
        <v>0</v>
      </c>
      <c r="L184" s="32">
        <f>SUM(L185:L186)</f>
        <v>0</v>
      </c>
    </row>
    <row r="185" spans="1:12" ht="12.75" hidden="1">
      <c r="A185" s="69">
        <v>3</v>
      </c>
      <c r="B185" s="70">
        <v>2</v>
      </c>
      <c r="C185" s="70">
        <v>1</v>
      </c>
      <c r="D185" s="70">
        <v>2</v>
      </c>
      <c r="E185" s="70">
        <v>1</v>
      </c>
      <c r="F185" s="70">
        <v>1</v>
      </c>
      <c r="G185" s="64" t="s">
        <v>122</v>
      </c>
      <c r="H185" s="318">
        <f t="shared" si="2"/>
        <v>0</v>
      </c>
      <c r="I185" s="326"/>
      <c r="J185" s="326"/>
      <c r="K185" s="326"/>
      <c r="L185" s="28"/>
    </row>
    <row r="186" spans="1:12" ht="12.75" hidden="1">
      <c r="A186" s="69">
        <v>3</v>
      </c>
      <c r="B186" s="70">
        <v>2</v>
      </c>
      <c r="C186" s="70">
        <v>1</v>
      </c>
      <c r="D186" s="70">
        <v>2</v>
      </c>
      <c r="E186" s="70">
        <v>1</v>
      </c>
      <c r="F186" s="70">
        <v>2</v>
      </c>
      <c r="G186" s="64" t="s">
        <v>123</v>
      </c>
      <c r="H186" s="318">
        <f t="shared" si="2"/>
        <v>0</v>
      </c>
      <c r="I186" s="313"/>
      <c r="J186" s="313"/>
      <c r="K186" s="313"/>
      <c r="L186" s="31"/>
    </row>
    <row r="187" spans="1:12" ht="12.75" hidden="1">
      <c r="A187" s="69">
        <v>3</v>
      </c>
      <c r="B187" s="70">
        <v>2</v>
      </c>
      <c r="C187" s="70">
        <v>1</v>
      </c>
      <c r="D187" s="70">
        <v>3</v>
      </c>
      <c r="E187" s="70"/>
      <c r="F187" s="70"/>
      <c r="G187" s="64" t="s">
        <v>124</v>
      </c>
      <c r="H187" s="318">
        <f t="shared" si="2"/>
        <v>0</v>
      </c>
      <c r="I187" s="322">
        <f>I188+I189</f>
        <v>0</v>
      </c>
      <c r="J187" s="322"/>
      <c r="K187" s="322">
        <f>K188+K189</f>
        <v>0</v>
      </c>
      <c r="L187" s="26">
        <f>L188+L189</f>
        <v>0</v>
      </c>
    </row>
    <row r="188" spans="1:12" ht="12.75" hidden="1">
      <c r="A188" s="69">
        <v>3</v>
      </c>
      <c r="B188" s="70">
        <v>2</v>
      </c>
      <c r="C188" s="70">
        <v>1</v>
      </c>
      <c r="D188" s="70">
        <v>3</v>
      </c>
      <c r="E188" s="70">
        <v>1</v>
      </c>
      <c r="F188" s="70">
        <v>1</v>
      </c>
      <c r="G188" s="64" t="s">
        <v>126</v>
      </c>
      <c r="H188" s="318">
        <f t="shared" si="2"/>
        <v>0</v>
      </c>
      <c r="I188" s="326"/>
      <c r="J188" s="326"/>
      <c r="K188" s="326"/>
      <c r="L188" s="28"/>
    </row>
    <row r="189" spans="1:12" ht="12.75" hidden="1">
      <c r="A189" s="69">
        <v>3</v>
      </c>
      <c r="B189" s="70">
        <v>2</v>
      </c>
      <c r="C189" s="70">
        <v>1</v>
      </c>
      <c r="D189" s="70">
        <v>3</v>
      </c>
      <c r="E189" s="70">
        <v>1</v>
      </c>
      <c r="F189" s="70">
        <v>2</v>
      </c>
      <c r="G189" s="64" t="s">
        <v>127</v>
      </c>
      <c r="H189" s="318">
        <f t="shared" si="2"/>
        <v>0</v>
      </c>
      <c r="I189" s="326"/>
      <c r="J189" s="326"/>
      <c r="K189" s="326"/>
      <c r="L189" s="28"/>
    </row>
    <row r="190" spans="1:12" ht="12.75" hidden="1">
      <c r="A190" s="69">
        <v>3</v>
      </c>
      <c r="B190" s="70">
        <v>2</v>
      </c>
      <c r="C190" s="70">
        <v>1</v>
      </c>
      <c r="D190" s="70">
        <v>4</v>
      </c>
      <c r="E190" s="70"/>
      <c r="F190" s="70"/>
      <c r="G190" s="64" t="s">
        <v>125</v>
      </c>
      <c r="H190" s="318">
        <f t="shared" si="2"/>
        <v>0</v>
      </c>
      <c r="I190" s="327">
        <f>SUM(I191:I192)</f>
        <v>0</v>
      </c>
      <c r="J190" s="327"/>
      <c r="K190" s="327">
        <f>SUM(K191:K192)</f>
        <v>0</v>
      </c>
      <c r="L190" s="32">
        <f>SUM(L191:L192)</f>
        <v>0</v>
      </c>
    </row>
    <row r="191" spans="1:12" ht="12.75" hidden="1">
      <c r="A191" s="69">
        <v>3</v>
      </c>
      <c r="B191" s="70">
        <v>2</v>
      </c>
      <c r="C191" s="70">
        <v>1</v>
      </c>
      <c r="D191" s="70">
        <v>4</v>
      </c>
      <c r="E191" s="70">
        <v>1</v>
      </c>
      <c r="F191" s="70">
        <v>1</v>
      </c>
      <c r="G191" s="64" t="s">
        <v>126</v>
      </c>
      <c r="H191" s="318">
        <f t="shared" si="2"/>
        <v>0</v>
      </c>
      <c r="I191" s="313"/>
      <c r="J191" s="313"/>
      <c r="K191" s="313"/>
      <c r="L191" s="31"/>
    </row>
    <row r="192" spans="1:12" ht="12.75" hidden="1">
      <c r="A192" s="69">
        <v>3</v>
      </c>
      <c r="B192" s="70">
        <v>2</v>
      </c>
      <c r="C192" s="70">
        <v>1</v>
      </c>
      <c r="D192" s="70">
        <v>4</v>
      </c>
      <c r="E192" s="70">
        <v>1</v>
      </c>
      <c r="F192" s="70">
        <v>2</v>
      </c>
      <c r="G192" s="64" t="s">
        <v>127</v>
      </c>
      <c r="H192" s="318">
        <f t="shared" si="2"/>
        <v>0</v>
      </c>
      <c r="I192" s="313"/>
      <c r="J192" s="313"/>
      <c r="K192" s="313"/>
      <c r="L192" s="31"/>
    </row>
    <row r="193" spans="1:12" ht="12.75" hidden="1">
      <c r="A193" s="69">
        <v>3</v>
      </c>
      <c r="B193" s="70">
        <v>2</v>
      </c>
      <c r="C193" s="70">
        <v>1</v>
      </c>
      <c r="D193" s="70">
        <v>5</v>
      </c>
      <c r="E193" s="70"/>
      <c r="F193" s="70"/>
      <c r="G193" s="64" t="s">
        <v>128</v>
      </c>
      <c r="H193" s="318">
        <f t="shared" si="2"/>
        <v>0</v>
      </c>
      <c r="I193" s="327">
        <f>I194</f>
        <v>0</v>
      </c>
      <c r="J193" s="327"/>
      <c r="K193" s="327">
        <f>K194</f>
        <v>0</v>
      </c>
      <c r="L193" s="32">
        <f>L194</f>
        <v>0</v>
      </c>
    </row>
    <row r="194" spans="1:12" ht="12.75" hidden="1">
      <c r="A194" s="69">
        <v>3</v>
      </c>
      <c r="B194" s="70">
        <v>2</v>
      </c>
      <c r="C194" s="70">
        <v>1</v>
      </c>
      <c r="D194" s="70">
        <v>5</v>
      </c>
      <c r="E194" s="70">
        <v>1</v>
      </c>
      <c r="F194" s="70">
        <v>1</v>
      </c>
      <c r="G194" s="64" t="s">
        <v>128</v>
      </c>
      <c r="H194" s="318">
        <f t="shared" si="2"/>
        <v>0</v>
      </c>
      <c r="I194" s="326"/>
      <c r="J194" s="326"/>
      <c r="K194" s="326"/>
      <c r="L194" s="28"/>
    </row>
    <row r="195" spans="1:12" ht="12.75" hidden="1">
      <c r="A195" s="69">
        <v>3</v>
      </c>
      <c r="B195" s="70">
        <v>2</v>
      </c>
      <c r="C195" s="70">
        <v>1</v>
      </c>
      <c r="D195" s="70">
        <v>6</v>
      </c>
      <c r="E195" s="70"/>
      <c r="F195" s="70"/>
      <c r="G195" s="64" t="s">
        <v>129</v>
      </c>
      <c r="H195" s="318">
        <f t="shared" si="2"/>
        <v>0</v>
      </c>
      <c r="I195" s="322">
        <f>I196</f>
        <v>0</v>
      </c>
      <c r="J195" s="322"/>
      <c r="K195" s="322">
        <f>K196</f>
        <v>0</v>
      </c>
      <c r="L195" s="26">
        <f>L196</f>
        <v>0</v>
      </c>
    </row>
    <row r="196" spans="1:12" ht="12.75" hidden="1">
      <c r="A196" s="69">
        <v>3</v>
      </c>
      <c r="B196" s="70">
        <v>2</v>
      </c>
      <c r="C196" s="70">
        <v>1</v>
      </c>
      <c r="D196" s="70">
        <v>6</v>
      </c>
      <c r="E196" s="70">
        <v>1</v>
      </c>
      <c r="F196" s="70">
        <v>1</v>
      </c>
      <c r="G196" s="64" t="s">
        <v>129</v>
      </c>
      <c r="H196" s="318">
        <f t="shared" si="2"/>
        <v>0</v>
      </c>
      <c r="I196" s="313"/>
      <c r="J196" s="313"/>
      <c r="K196" s="313"/>
      <c r="L196" s="31"/>
    </row>
    <row r="197" spans="1:12" ht="12.75" hidden="1">
      <c r="A197" s="69">
        <v>3</v>
      </c>
      <c r="B197" s="70">
        <v>2</v>
      </c>
      <c r="C197" s="70">
        <v>1</v>
      </c>
      <c r="D197" s="70">
        <v>7</v>
      </c>
      <c r="E197" s="70"/>
      <c r="F197" s="70"/>
      <c r="G197" s="64" t="s">
        <v>130</v>
      </c>
      <c r="H197" s="318">
        <f t="shared" si="2"/>
        <v>0</v>
      </c>
      <c r="I197" s="327">
        <f>I198+I199</f>
        <v>0</v>
      </c>
      <c r="J197" s="327"/>
      <c r="K197" s="327">
        <f>K198+K199</f>
        <v>0</v>
      </c>
      <c r="L197" s="32">
        <f>L198+L199</f>
        <v>0</v>
      </c>
    </row>
    <row r="198" spans="1:12" ht="12.75" hidden="1">
      <c r="A198" s="69">
        <v>3</v>
      </c>
      <c r="B198" s="70">
        <v>2</v>
      </c>
      <c r="C198" s="70">
        <v>1</v>
      </c>
      <c r="D198" s="70">
        <v>7</v>
      </c>
      <c r="E198" s="70">
        <v>1</v>
      </c>
      <c r="F198" s="70">
        <v>1</v>
      </c>
      <c r="G198" s="64" t="s">
        <v>126</v>
      </c>
      <c r="H198" s="318">
        <f t="shared" si="2"/>
        <v>0</v>
      </c>
      <c r="I198" s="326"/>
      <c r="J198" s="326"/>
      <c r="K198" s="326"/>
      <c r="L198" s="28"/>
    </row>
    <row r="199" spans="1:12" ht="12.75" hidden="1">
      <c r="A199" s="69">
        <v>3</v>
      </c>
      <c r="B199" s="70">
        <v>2</v>
      </c>
      <c r="C199" s="70">
        <v>1</v>
      </c>
      <c r="D199" s="70">
        <v>7</v>
      </c>
      <c r="E199" s="70">
        <v>1</v>
      </c>
      <c r="F199" s="70">
        <v>2</v>
      </c>
      <c r="G199" s="64" t="s">
        <v>127</v>
      </c>
      <c r="H199" s="318">
        <f t="shared" si="2"/>
        <v>0</v>
      </c>
      <c r="I199" s="326"/>
      <c r="J199" s="326"/>
      <c r="K199" s="326"/>
      <c r="L199" s="28"/>
    </row>
    <row r="200" spans="1:12" ht="12.75" hidden="1">
      <c r="A200" s="69">
        <v>3</v>
      </c>
      <c r="B200" s="70">
        <v>2</v>
      </c>
      <c r="C200" s="70">
        <v>2</v>
      </c>
      <c r="D200" s="70"/>
      <c r="E200" s="70"/>
      <c r="F200" s="70"/>
      <c r="G200" s="64" t="s">
        <v>131</v>
      </c>
      <c r="H200" s="318">
        <f t="shared" si="2"/>
        <v>0</v>
      </c>
      <c r="I200" s="322">
        <f>(I201+I206+I209+I212+I215+I217+I219)</f>
        <v>0</v>
      </c>
      <c r="J200" s="322"/>
      <c r="K200" s="322">
        <f>(K201+K206+K209+K212+K215+K217+K219)</f>
        <v>0</v>
      </c>
      <c r="L200" s="26">
        <f>(L201+L206+L209+L212+L215+L217+L219)</f>
        <v>0</v>
      </c>
    </row>
    <row r="201" spans="1:12" ht="12.75" hidden="1">
      <c r="A201" s="69">
        <v>3</v>
      </c>
      <c r="B201" s="70">
        <v>2</v>
      </c>
      <c r="C201" s="70">
        <v>2</v>
      </c>
      <c r="D201" s="70">
        <v>1</v>
      </c>
      <c r="E201" s="70"/>
      <c r="F201" s="70"/>
      <c r="G201" s="64" t="s">
        <v>132</v>
      </c>
      <c r="H201" s="318">
        <f t="shared" si="2"/>
        <v>0</v>
      </c>
      <c r="I201" s="322">
        <f>SUM(I202:I205)</f>
        <v>0</v>
      </c>
      <c r="J201" s="322"/>
      <c r="K201" s="322">
        <f>SUM(K202:K205)</f>
        <v>0</v>
      </c>
      <c r="L201" s="26">
        <f>SUM(L202:L205)</f>
        <v>0</v>
      </c>
    </row>
    <row r="202" spans="1:12" ht="12.75" hidden="1">
      <c r="A202" s="69">
        <v>3</v>
      </c>
      <c r="B202" s="70">
        <v>2</v>
      </c>
      <c r="C202" s="70">
        <v>2</v>
      </c>
      <c r="D202" s="70">
        <v>1</v>
      </c>
      <c r="E202" s="70">
        <v>1</v>
      </c>
      <c r="F202" s="70">
        <v>1</v>
      </c>
      <c r="G202" s="64" t="s">
        <v>118</v>
      </c>
      <c r="H202" s="318">
        <f t="shared" si="2"/>
        <v>0</v>
      </c>
      <c r="I202" s="326"/>
      <c r="J202" s="326"/>
      <c r="K202" s="326"/>
      <c r="L202" s="28"/>
    </row>
    <row r="203" spans="1:12" ht="12.75" hidden="1">
      <c r="A203" s="69">
        <v>3</v>
      </c>
      <c r="B203" s="70">
        <v>2</v>
      </c>
      <c r="C203" s="70">
        <v>2</v>
      </c>
      <c r="D203" s="70">
        <v>1</v>
      </c>
      <c r="E203" s="70">
        <v>1</v>
      </c>
      <c r="F203" s="70">
        <v>2</v>
      </c>
      <c r="G203" s="64" t="s">
        <v>119</v>
      </c>
      <c r="H203" s="318">
        <f t="shared" si="2"/>
        <v>0</v>
      </c>
      <c r="I203" s="326"/>
      <c r="J203" s="326"/>
      <c r="K203" s="326"/>
      <c r="L203" s="28"/>
    </row>
    <row r="204" spans="1:12" ht="12.75" hidden="1">
      <c r="A204" s="69">
        <v>3</v>
      </c>
      <c r="B204" s="70">
        <v>2</v>
      </c>
      <c r="C204" s="70">
        <v>2</v>
      </c>
      <c r="D204" s="70">
        <v>1</v>
      </c>
      <c r="E204" s="70">
        <v>1</v>
      </c>
      <c r="F204" s="70">
        <v>3</v>
      </c>
      <c r="G204" s="64" t="s">
        <v>168</v>
      </c>
      <c r="H204" s="318">
        <f t="shared" si="2"/>
        <v>0</v>
      </c>
      <c r="I204" s="313"/>
      <c r="J204" s="313"/>
      <c r="K204" s="313"/>
      <c r="L204" s="31"/>
    </row>
    <row r="205" spans="1:12" ht="12.75" hidden="1">
      <c r="A205" s="69">
        <v>3</v>
      </c>
      <c r="B205" s="70">
        <v>2</v>
      </c>
      <c r="C205" s="70">
        <v>2</v>
      </c>
      <c r="D205" s="70">
        <v>1</v>
      </c>
      <c r="E205" s="70">
        <v>1</v>
      </c>
      <c r="F205" s="70">
        <v>4</v>
      </c>
      <c r="G205" s="64" t="s">
        <v>169</v>
      </c>
      <c r="H205" s="318">
        <f t="shared" si="2"/>
        <v>0</v>
      </c>
      <c r="I205" s="313"/>
      <c r="J205" s="313"/>
      <c r="K205" s="313"/>
      <c r="L205" s="31"/>
    </row>
    <row r="206" spans="1:12" ht="12.75" hidden="1">
      <c r="A206" s="69">
        <v>3</v>
      </c>
      <c r="B206" s="70">
        <v>2</v>
      </c>
      <c r="C206" s="70">
        <v>2</v>
      </c>
      <c r="D206" s="70">
        <v>2</v>
      </c>
      <c r="E206" s="70"/>
      <c r="F206" s="70"/>
      <c r="G206" s="64" t="s">
        <v>121</v>
      </c>
      <c r="H206" s="318">
        <f t="shared" si="2"/>
        <v>0</v>
      </c>
      <c r="I206" s="322">
        <f>SUM(I207:I208)</f>
        <v>0</v>
      </c>
      <c r="J206" s="322"/>
      <c r="K206" s="322">
        <f>SUM(K207:K208)</f>
        <v>0</v>
      </c>
      <c r="L206" s="26">
        <f>SUM(L207:L208)</f>
        <v>0</v>
      </c>
    </row>
    <row r="207" spans="1:12" ht="12.75" hidden="1">
      <c r="A207" s="69">
        <v>3</v>
      </c>
      <c r="B207" s="70">
        <v>2</v>
      </c>
      <c r="C207" s="70">
        <v>2</v>
      </c>
      <c r="D207" s="70">
        <v>2</v>
      </c>
      <c r="E207" s="70">
        <v>1</v>
      </c>
      <c r="F207" s="70">
        <v>1</v>
      </c>
      <c r="G207" s="64" t="s">
        <v>122</v>
      </c>
      <c r="H207" s="318">
        <f t="shared" si="2"/>
        <v>0</v>
      </c>
      <c r="I207" s="326"/>
      <c r="J207" s="326"/>
      <c r="K207" s="326"/>
      <c r="L207" s="28"/>
    </row>
    <row r="208" spans="1:12" ht="12.75" hidden="1">
      <c r="A208" s="69">
        <v>3</v>
      </c>
      <c r="B208" s="70">
        <v>2</v>
      </c>
      <c r="C208" s="70">
        <v>2</v>
      </c>
      <c r="D208" s="70">
        <v>2</v>
      </c>
      <c r="E208" s="70">
        <v>1</v>
      </c>
      <c r="F208" s="70">
        <v>2</v>
      </c>
      <c r="G208" s="64" t="s">
        <v>123</v>
      </c>
      <c r="H208" s="318">
        <f t="shared" si="2"/>
        <v>0</v>
      </c>
      <c r="I208" s="326"/>
      <c r="J208" s="326"/>
      <c r="K208" s="326"/>
      <c r="L208" s="28"/>
    </row>
    <row r="209" spans="1:12" ht="12.75" hidden="1">
      <c r="A209" s="69">
        <v>3</v>
      </c>
      <c r="B209" s="70">
        <v>2</v>
      </c>
      <c r="C209" s="70">
        <v>2</v>
      </c>
      <c r="D209" s="70">
        <v>3</v>
      </c>
      <c r="E209" s="70"/>
      <c r="F209" s="70"/>
      <c r="G209" s="64" t="s">
        <v>124</v>
      </c>
      <c r="H209" s="318">
        <f t="shared" si="2"/>
        <v>0</v>
      </c>
      <c r="I209" s="322">
        <f>I210+I211</f>
        <v>0</v>
      </c>
      <c r="J209" s="322"/>
      <c r="K209" s="322">
        <f>K210+K211</f>
        <v>0</v>
      </c>
      <c r="L209" s="26">
        <f>L210+L211</f>
        <v>0</v>
      </c>
    </row>
    <row r="210" spans="1:12" ht="12.75" hidden="1">
      <c r="A210" s="69">
        <v>3</v>
      </c>
      <c r="B210" s="70">
        <v>2</v>
      </c>
      <c r="C210" s="70">
        <v>2</v>
      </c>
      <c r="D210" s="70">
        <v>3</v>
      </c>
      <c r="E210" s="70">
        <v>1</v>
      </c>
      <c r="F210" s="70">
        <v>1</v>
      </c>
      <c r="G210" s="64" t="s">
        <v>126</v>
      </c>
      <c r="H210" s="318">
        <f t="shared" si="2"/>
        <v>0</v>
      </c>
      <c r="I210" s="313"/>
      <c r="J210" s="313"/>
      <c r="K210" s="313"/>
      <c r="L210" s="31"/>
    </row>
    <row r="211" spans="1:12" ht="12.75" hidden="1">
      <c r="A211" s="69">
        <v>3</v>
      </c>
      <c r="B211" s="70">
        <v>2</v>
      </c>
      <c r="C211" s="70">
        <v>2</v>
      </c>
      <c r="D211" s="70">
        <v>3</v>
      </c>
      <c r="E211" s="70">
        <v>1</v>
      </c>
      <c r="F211" s="70">
        <v>2</v>
      </c>
      <c r="G211" s="64" t="s">
        <v>127</v>
      </c>
      <c r="H211" s="318">
        <f t="shared" si="2"/>
        <v>0</v>
      </c>
      <c r="I211" s="313"/>
      <c r="J211" s="313"/>
      <c r="K211" s="313"/>
      <c r="L211" s="31"/>
    </row>
    <row r="212" spans="1:12" ht="12.75" hidden="1">
      <c r="A212" s="69">
        <v>3</v>
      </c>
      <c r="B212" s="70">
        <v>2</v>
      </c>
      <c r="C212" s="70">
        <v>2</v>
      </c>
      <c r="D212" s="70">
        <v>4</v>
      </c>
      <c r="E212" s="70"/>
      <c r="F212" s="70"/>
      <c r="G212" s="64" t="s">
        <v>125</v>
      </c>
      <c r="H212" s="318">
        <f t="shared" si="2"/>
        <v>0</v>
      </c>
      <c r="I212" s="327">
        <f>SUM(I213:I214)</f>
        <v>0</v>
      </c>
      <c r="J212" s="327"/>
      <c r="K212" s="327">
        <f>SUM(K213:K214)</f>
        <v>0</v>
      </c>
      <c r="L212" s="32">
        <f>SUM(L213:L214)</f>
        <v>0</v>
      </c>
    </row>
    <row r="213" spans="1:12" ht="12.75" hidden="1">
      <c r="A213" s="69">
        <v>3</v>
      </c>
      <c r="B213" s="70">
        <v>2</v>
      </c>
      <c r="C213" s="70">
        <v>2</v>
      </c>
      <c r="D213" s="70">
        <v>4</v>
      </c>
      <c r="E213" s="70">
        <v>1</v>
      </c>
      <c r="F213" s="70">
        <v>1</v>
      </c>
      <c r="G213" s="64" t="s">
        <v>126</v>
      </c>
      <c r="H213" s="318">
        <f t="shared" si="2"/>
        <v>0</v>
      </c>
      <c r="I213" s="326"/>
      <c r="J213" s="326"/>
      <c r="K213" s="326"/>
      <c r="L213" s="28"/>
    </row>
    <row r="214" spans="1:12" ht="12.75" hidden="1">
      <c r="A214" s="69">
        <v>3</v>
      </c>
      <c r="B214" s="70">
        <v>2</v>
      </c>
      <c r="C214" s="70">
        <v>2</v>
      </c>
      <c r="D214" s="70">
        <v>4</v>
      </c>
      <c r="E214" s="70">
        <v>1</v>
      </c>
      <c r="F214" s="70">
        <v>2</v>
      </c>
      <c r="G214" s="64" t="s">
        <v>127</v>
      </c>
      <c r="H214" s="318">
        <f t="shared" si="2"/>
        <v>0</v>
      </c>
      <c r="I214" s="313"/>
      <c r="J214" s="313"/>
      <c r="K214" s="313"/>
      <c r="L214" s="31"/>
    </row>
    <row r="215" spans="1:12" ht="12.75" hidden="1">
      <c r="A215" s="69">
        <v>3</v>
      </c>
      <c r="B215" s="70">
        <v>2</v>
      </c>
      <c r="C215" s="70">
        <v>2</v>
      </c>
      <c r="D215" s="70">
        <v>5</v>
      </c>
      <c r="E215" s="70"/>
      <c r="F215" s="70"/>
      <c r="G215" s="64" t="s">
        <v>128</v>
      </c>
      <c r="H215" s="318">
        <f t="shared" si="2"/>
        <v>0</v>
      </c>
      <c r="I215" s="322">
        <f>I216</f>
        <v>0</v>
      </c>
      <c r="J215" s="322"/>
      <c r="K215" s="322">
        <f>K216</f>
        <v>0</v>
      </c>
      <c r="L215" s="26">
        <f>L216</f>
        <v>0</v>
      </c>
    </row>
    <row r="216" spans="1:12" ht="12.75" hidden="1">
      <c r="A216" s="69">
        <v>3</v>
      </c>
      <c r="B216" s="70">
        <v>2</v>
      </c>
      <c r="C216" s="70">
        <v>2</v>
      </c>
      <c r="D216" s="70">
        <v>5</v>
      </c>
      <c r="E216" s="70">
        <v>1</v>
      </c>
      <c r="F216" s="70">
        <v>1</v>
      </c>
      <c r="G216" s="64" t="s">
        <v>128</v>
      </c>
      <c r="H216" s="318">
        <f t="shared" si="2"/>
        <v>0</v>
      </c>
      <c r="I216" s="313"/>
      <c r="J216" s="313"/>
      <c r="K216" s="313"/>
      <c r="L216" s="31"/>
    </row>
    <row r="217" spans="1:12" ht="12.75" hidden="1">
      <c r="A217" s="69">
        <v>3</v>
      </c>
      <c r="B217" s="70">
        <v>2</v>
      </c>
      <c r="C217" s="70">
        <v>2</v>
      </c>
      <c r="D217" s="70">
        <v>6</v>
      </c>
      <c r="E217" s="70"/>
      <c r="F217" s="70"/>
      <c r="G217" s="64" t="s">
        <v>129</v>
      </c>
      <c r="H217" s="318">
        <f t="shared" si="2"/>
        <v>0</v>
      </c>
      <c r="I217" s="327">
        <f>I218</f>
        <v>0</v>
      </c>
      <c r="J217" s="327"/>
      <c r="K217" s="327">
        <f>K218</f>
        <v>0</v>
      </c>
      <c r="L217" s="32">
        <f>L218</f>
        <v>0</v>
      </c>
    </row>
    <row r="218" spans="1:12" ht="12.75" hidden="1">
      <c r="A218" s="69">
        <v>3</v>
      </c>
      <c r="B218" s="70">
        <v>2</v>
      </c>
      <c r="C218" s="70">
        <v>2</v>
      </c>
      <c r="D218" s="70">
        <v>6</v>
      </c>
      <c r="E218" s="70">
        <v>1</v>
      </c>
      <c r="F218" s="70">
        <v>1</v>
      </c>
      <c r="G218" s="64" t="s">
        <v>129</v>
      </c>
      <c r="H218" s="318">
        <f t="shared" si="2"/>
        <v>0</v>
      </c>
      <c r="I218" s="326"/>
      <c r="J218" s="326"/>
      <c r="K218" s="326"/>
      <c r="L218" s="28"/>
    </row>
    <row r="219" spans="1:12" ht="12.75" hidden="1">
      <c r="A219" s="69">
        <v>3</v>
      </c>
      <c r="B219" s="70">
        <v>2</v>
      </c>
      <c r="C219" s="70">
        <v>2</v>
      </c>
      <c r="D219" s="70">
        <v>7</v>
      </c>
      <c r="E219" s="70"/>
      <c r="F219" s="70"/>
      <c r="G219" s="64" t="s">
        <v>130</v>
      </c>
      <c r="H219" s="318">
        <f>(I219+J219+K219+L219)</f>
        <v>0</v>
      </c>
      <c r="I219" s="322">
        <f>I220+I221</f>
        <v>0</v>
      </c>
      <c r="J219" s="322"/>
      <c r="K219" s="322">
        <f>K220+K221</f>
        <v>0</v>
      </c>
      <c r="L219" s="26">
        <f>L220+L221</f>
        <v>0</v>
      </c>
    </row>
    <row r="220" spans="1:12" ht="12.75" hidden="1">
      <c r="A220" s="69">
        <v>3</v>
      </c>
      <c r="B220" s="70">
        <v>2</v>
      </c>
      <c r="C220" s="70">
        <v>2</v>
      </c>
      <c r="D220" s="70">
        <v>7</v>
      </c>
      <c r="E220" s="70">
        <v>1</v>
      </c>
      <c r="F220" s="70">
        <v>1</v>
      </c>
      <c r="G220" s="64" t="s">
        <v>126</v>
      </c>
      <c r="H220" s="318">
        <f>(I220+J220+K220+L220)</f>
        <v>0</v>
      </c>
      <c r="I220" s="313"/>
      <c r="J220" s="313"/>
      <c r="K220" s="313"/>
      <c r="L220" s="31"/>
    </row>
    <row r="221" spans="1:12" ht="12.75" hidden="1">
      <c r="A221" s="69">
        <v>3</v>
      </c>
      <c r="B221" s="70">
        <v>2</v>
      </c>
      <c r="C221" s="70">
        <v>2</v>
      </c>
      <c r="D221" s="70">
        <v>7</v>
      </c>
      <c r="E221" s="70">
        <v>1</v>
      </c>
      <c r="F221" s="70">
        <v>2</v>
      </c>
      <c r="G221" s="64" t="s">
        <v>127</v>
      </c>
      <c r="H221" s="318">
        <f>(I221+J221+K221+L221)</f>
        <v>0</v>
      </c>
      <c r="I221" s="313"/>
      <c r="J221" s="313"/>
      <c r="K221" s="313"/>
      <c r="L221" s="31"/>
    </row>
    <row r="222" spans="1:12" ht="24" hidden="1">
      <c r="A222" s="69">
        <v>3</v>
      </c>
      <c r="B222" s="70">
        <v>3</v>
      </c>
      <c r="C222" s="70"/>
      <c r="D222" s="70"/>
      <c r="E222" s="70"/>
      <c r="F222" s="70"/>
      <c r="G222" s="64" t="s">
        <v>133</v>
      </c>
      <c r="H222" s="319">
        <f t="shared" si="2"/>
        <v>0</v>
      </c>
      <c r="I222" s="332">
        <f>I223+I244</f>
        <v>0</v>
      </c>
      <c r="J222" s="332"/>
      <c r="K222" s="332">
        <f>K223+K244</f>
        <v>0</v>
      </c>
      <c r="L222" s="37">
        <f>L223+L244</f>
        <v>0</v>
      </c>
    </row>
    <row r="223" spans="1:12" ht="12.75" hidden="1">
      <c r="A223" s="69">
        <v>3</v>
      </c>
      <c r="B223" s="70">
        <v>3</v>
      </c>
      <c r="C223" s="70">
        <v>1</v>
      </c>
      <c r="D223" s="70"/>
      <c r="E223" s="70"/>
      <c r="F223" s="70"/>
      <c r="G223" s="64" t="s">
        <v>116</v>
      </c>
      <c r="H223" s="318">
        <f t="shared" si="2"/>
        <v>0</v>
      </c>
      <c r="I223" s="327">
        <f>I224+I228+I231+I234+I237+I239+I241</f>
        <v>0</v>
      </c>
      <c r="J223" s="327"/>
      <c r="K223" s="327">
        <f>K224+K228+K231+K234+K237+K239+K241</f>
        <v>0</v>
      </c>
      <c r="L223" s="32">
        <f>L224+L228+L231+L234+L237+L239+L241</f>
        <v>0</v>
      </c>
    </row>
    <row r="224" spans="1:12" ht="12.75" hidden="1">
      <c r="A224" s="69">
        <v>3</v>
      </c>
      <c r="B224" s="70">
        <v>3</v>
      </c>
      <c r="C224" s="70">
        <v>1</v>
      </c>
      <c r="D224" s="70">
        <v>1</v>
      </c>
      <c r="E224" s="70"/>
      <c r="F224" s="70"/>
      <c r="G224" s="64" t="s">
        <v>117</v>
      </c>
      <c r="H224" s="318">
        <f t="shared" si="2"/>
        <v>0</v>
      </c>
      <c r="I224" s="322">
        <f>SUM(I225:I227)</f>
        <v>0</v>
      </c>
      <c r="J224" s="322"/>
      <c r="K224" s="322">
        <f>SUM(K225:K227)</f>
        <v>0</v>
      </c>
      <c r="L224" s="26">
        <f>SUM(L225:L227)</f>
        <v>0</v>
      </c>
    </row>
    <row r="225" spans="1:12" ht="12.75" hidden="1">
      <c r="A225" s="69">
        <v>3</v>
      </c>
      <c r="B225" s="70">
        <v>3</v>
      </c>
      <c r="C225" s="70">
        <v>1</v>
      </c>
      <c r="D225" s="70">
        <v>1</v>
      </c>
      <c r="E225" s="70">
        <v>1</v>
      </c>
      <c r="F225" s="70">
        <v>1</v>
      </c>
      <c r="G225" s="64" t="s">
        <v>118</v>
      </c>
      <c r="H225" s="318">
        <f t="shared" si="2"/>
        <v>0</v>
      </c>
      <c r="I225" s="313"/>
      <c r="J225" s="313"/>
      <c r="K225" s="313"/>
      <c r="L225" s="31"/>
    </row>
    <row r="226" spans="1:12" ht="12.75" hidden="1">
      <c r="A226" s="69">
        <v>3</v>
      </c>
      <c r="B226" s="70">
        <v>3</v>
      </c>
      <c r="C226" s="70">
        <v>1</v>
      </c>
      <c r="D226" s="70">
        <v>1</v>
      </c>
      <c r="E226" s="70">
        <v>1</v>
      </c>
      <c r="F226" s="70">
        <v>2</v>
      </c>
      <c r="G226" s="64" t="s">
        <v>119</v>
      </c>
      <c r="H226" s="318">
        <f t="shared" si="2"/>
        <v>0</v>
      </c>
      <c r="I226" s="326"/>
      <c r="J226" s="326"/>
      <c r="K226" s="326"/>
      <c r="L226" s="28"/>
    </row>
    <row r="227" spans="1:12" ht="12.75" hidden="1">
      <c r="A227" s="69">
        <v>3</v>
      </c>
      <c r="B227" s="70">
        <v>3</v>
      </c>
      <c r="C227" s="70">
        <v>1</v>
      </c>
      <c r="D227" s="70">
        <v>1</v>
      </c>
      <c r="E227" s="70">
        <v>1</v>
      </c>
      <c r="F227" s="70">
        <v>3</v>
      </c>
      <c r="G227" s="64" t="s">
        <v>120</v>
      </c>
      <c r="H227" s="318">
        <f t="shared" si="2"/>
        <v>0</v>
      </c>
      <c r="I227" s="326"/>
      <c r="J227" s="326"/>
      <c r="K227" s="326"/>
      <c r="L227" s="28"/>
    </row>
    <row r="228" spans="1:12" ht="12.75" hidden="1">
      <c r="A228" s="69">
        <v>3</v>
      </c>
      <c r="B228" s="70">
        <v>3</v>
      </c>
      <c r="C228" s="70">
        <v>1</v>
      </c>
      <c r="D228" s="70">
        <v>2</v>
      </c>
      <c r="E228" s="70"/>
      <c r="F228" s="70"/>
      <c r="G228" s="64" t="s">
        <v>134</v>
      </c>
      <c r="H228" s="318">
        <f t="shared" si="2"/>
        <v>0</v>
      </c>
      <c r="I228" s="322">
        <f>SUM(I229:I230)</f>
        <v>0</v>
      </c>
      <c r="J228" s="322"/>
      <c r="K228" s="322">
        <f>SUM(K229:K230)</f>
        <v>0</v>
      </c>
      <c r="L228" s="26">
        <f>SUM(L229:L230)</f>
        <v>0</v>
      </c>
    </row>
    <row r="229" spans="1:12" ht="12.75" hidden="1">
      <c r="A229" s="69">
        <v>3</v>
      </c>
      <c r="B229" s="70">
        <v>3</v>
      </c>
      <c r="C229" s="70">
        <v>1</v>
      </c>
      <c r="D229" s="70">
        <v>2</v>
      </c>
      <c r="E229" s="70">
        <v>1</v>
      </c>
      <c r="F229" s="70">
        <v>1</v>
      </c>
      <c r="G229" s="64" t="s">
        <v>122</v>
      </c>
      <c r="H229" s="318">
        <f t="shared" si="2"/>
        <v>0</v>
      </c>
      <c r="I229" s="313"/>
      <c r="J229" s="313"/>
      <c r="K229" s="313"/>
      <c r="L229" s="31"/>
    </row>
    <row r="230" spans="1:12" ht="12.75" hidden="1">
      <c r="A230" s="69">
        <v>3</v>
      </c>
      <c r="B230" s="70">
        <v>3</v>
      </c>
      <c r="C230" s="70">
        <v>1</v>
      </c>
      <c r="D230" s="70">
        <v>2</v>
      </c>
      <c r="E230" s="70">
        <v>1</v>
      </c>
      <c r="F230" s="70">
        <v>2</v>
      </c>
      <c r="G230" s="64" t="s">
        <v>123</v>
      </c>
      <c r="H230" s="318">
        <f t="shared" si="2"/>
        <v>0</v>
      </c>
      <c r="I230" s="326"/>
      <c r="J230" s="326"/>
      <c r="K230" s="326"/>
      <c r="L230" s="28"/>
    </row>
    <row r="231" spans="1:12" ht="12.75" hidden="1">
      <c r="A231" s="69">
        <v>3</v>
      </c>
      <c r="B231" s="70">
        <v>3</v>
      </c>
      <c r="C231" s="70">
        <v>1</v>
      </c>
      <c r="D231" s="70">
        <v>3</v>
      </c>
      <c r="E231" s="70"/>
      <c r="F231" s="70"/>
      <c r="G231" s="64" t="s">
        <v>124</v>
      </c>
      <c r="H231" s="318">
        <f t="shared" si="2"/>
        <v>0</v>
      </c>
      <c r="I231" s="327">
        <f>I232+I233</f>
        <v>0</v>
      </c>
      <c r="J231" s="327"/>
      <c r="K231" s="327">
        <f>K232+K233</f>
        <v>0</v>
      </c>
      <c r="L231" s="32">
        <f>L232+L233</f>
        <v>0</v>
      </c>
    </row>
    <row r="232" spans="1:12" ht="12.75" hidden="1">
      <c r="A232" s="69">
        <v>3</v>
      </c>
      <c r="B232" s="70">
        <v>3</v>
      </c>
      <c r="C232" s="70">
        <v>1</v>
      </c>
      <c r="D232" s="70">
        <v>3</v>
      </c>
      <c r="E232" s="70">
        <v>1</v>
      </c>
      <c r="F232" s="70">
        <v>1</v>
      </c>
      <c r="G232" s="64" t="s">
        <v>126</v>
      </c>
      <c r="H232" s="318">
        <f t="shared" si="2"/>
        <v>0</v>
      </c>
      <c r="I232" s="313"/>
      <c r="J232" s="313"/>
      <c r="K232" s="313"/>
      <c r="L232" s="31"/>
    </row>
    <row r="233" spans="1:12" ht="12.75" hidden="1">
      <c r="A233" s="69">
        <v>3</v>
      </c>
      <c r="B233" s="70">
        <v>3</v>
      </c>
      <c r="C233" s="70">
        <v>1</v>
      </c>
      <c r="D233" s="70">
        <v>3</v>
      </c>
      <c r="E233" s="70">
        <v>1</v>
      </c>
      <c r="F233" s="70">
        <v>2</v>
      </c>
      <c r="G233" s="64" t="s">
        <v>127</v>
      </c>
      <c r="H233" s="318">
        <f aca="true" t="shared" si="3" ref="H233:H263">(I233+J233+K233+L233)</f>
        <v>0</v>
      </c>
      <c r="I233" s="313"/>
      <c r="J233" s="313"/>
      <c r="K233" s="313"/>
      <c r="L233" s="31"/>
    </row>
    <row r="234" spans="1:12" ht="12.75" hidden="1">
      <c r="A234" s="69">
        <v>3</v>
      </c>
      <c r="B234" s="70">
        <v>3</v>
      </c>
      <c r="C234" s="70">
        <v>1</v>
      </c>
      <c r="D234" s="70">
        <v>4</v>
      </c>
      <c r="E234" s="70"/>
      <c r="F234" s="70"/>
      <c r="G234" s="64" t="s">
        <v>135</v>
      </c>
      <c r="H234" s="318">
        <f t="shared" si="3"/>
        <v>0</v>
      </c>
      <c r="I234" s="322">
        <f>SUM(I235:I236)</f>
        <v>0</v>
      </c>
      <c r="J234" s="322"/>
      <c r="K234" s="322">
        <f>SUM(K235:K236)</f>
        <v>0</v>
      </c>
      <c r="L234" s="26">
        <f>SUM(L235:L236)</f>
        <v>0</v>
      </c>
    </row>
    <row r="235" spans="1:12" ht="12.75" hidden="1">
      <c r="A235" s="69">
        <v>3</v>
      </c>
      <c r="B235" s="70">
        <v>3</v>
      </c>
      <c r="C235" s="70">
        <v>1</v>
      </c>
      <c r="D235" s="70">
        <v>4</v>
      </c>
      <c r="E235" s="70">
        <v>1</v>
      </c>
      <c r="F235" s="70">
        <v>1</v>
      </c>
      <c r="G235" s="64" t="s">
        <v>126</v>
      </c>
      <c r="H235" s="318">
        <f t="shared" si="3"/>
        <v>0</v>
      </c>
      <c r="I235" s="326"/>
      <c r="J235" s="326"/>
      <c r="K235" s="326"/>
      <c r="L235" s="28"/>
    </row>
    <row r="236" spans="1:12" ht="12.75" hidden="1">
      <c r="A236" s="69">
        <v>3</v>
      </c>
      <c r="B236" s="70">
        <v>3</v>
      </c>
      <c r="C236" s="70">
        <v>1</v>
      </c>
      <c r="D236" s="70">
        <v>4</v>
      </c>
      <c r="E236" s="70">
        <v>1</v>
      </c>
      <c r="F236" s="70">
        <v>2</v>
      </c>
      <c r="G236" s="64" t="s">
        <v>127</v>
      </c>
      <c r="H236" s="318">
        <f t="shared" si="3"/>
        <v>0</v>
      </c>
      <c r="I236" s="326"/>
      <c r="J236" s="326"/>
      <c r="K236" s="326"/>
      <c r="L236" s="28"/>
    </row>
    <row r="237" spans="1:12" ht="12.75" hidden="1">
      <c r="A237" s="69">
        <v>3</v>
      </c>
      <c r="B237" s="70">
        <v>3</v>
      </c>
      <c r="C237" s="70">
        <v>1</v>
      </c>
      <c r="D237" s="70">
        <v>5</v>
      </c>
      <c r="E237" s="70"/>
      <c r="F237" s="70"/>
      <c r="G237" s="64" t="s">
        <v>136</v>
      </c>
      <c r="H237" s="318">
        <f t="shared" si="3"/>
        <v>0</v>
      </c>
      <c r="I237" s="322">
        <f>I238</f>
        <v>0</v>
      </c>
      <c r="J237" s="322"/>
      <c r="K237" s="322">
        <f>K238</f>
        <v>0</v>
      </c>
      <c r="L237" s="26">
        <f>L238</f>
        <v>0</v>
      </c>
    </row>
    <row r="238" spans="1:12" ht="12.75" hidden="1">
      <c r="A238" s="69">
        <v>3</v>
      </c>
      <c r="B238" s="70">
        <v>3</v>
      </c>
      <c r="C238" s="70">
        <v>1</v>
      </c>
      <c r="D238" s="70">
        <v>5</v>
      </c>
      <c r="E238" s="70">
        <v>1</v>
      </c>
      <c r="F238" s="70">
        <v>1</v>
      </c>
      <c r="G238" s="64" t="s">
        <v>136</v>
      </c>
      <c r="H238" s="318">
        <f t="shared" si="3"/>
        <v>0</v>
      </c>
      <c r="I238" s="313"/>
      <c r="J238" s="313"/>
      <c r="K238" s="313"/>
      <c r="L238" s="31"/>
    </row>
    <row r="239" spans="1:12" ht="12.75" hidden="1">
      <c r="A239" s="69">
        <v>3</v>
      </c>
      <c r="B239" s="70">
        <v>3</v>
      </c>
      <c r="C239" s="70">
        <v>1</v>
      </c>
      <c r="D239" s="70">
        <v>6</v>
      </c>
      <c r="E239" s="70"/>
      <c r="F239" s="70"/>
      <c r="G239" s="64" t="s">
        <v>129</v>
      </c>
      <c r="H239" s="318">
        <f t="shared" si="3"/>
        <v>0</v>
      </c>
      <c r="I239" s="327">
        <f>I240</f>
        <v>0</v>
      </c>
      <c r="J239" s="327"/>
      <c r="K239" s="327">
        <f>K240</f>
        <v>0</v>
      </c>
      <c r="L239" s="32">
        <f>L240</f>
        <v>0</v>
      </c>
    </row>
    <row r="240" spans="1:12" ht="12.75" hidden="1">
      <c r="A240" s="69">
        <v>3</v>
      </c>
      <c r="B240" s="70">
        <v>3</v>
      </c>
      <c r="C240" s="70">
        <v>1</v>
      </c>
      <c r="D240" s="70">
        <v>6</v>
      </c>
      <c r="E240" s="70">
        <v>1</v>
      </c>
      <c r="F240" s="70">
        <v>1</v>
      </c>
      <c r="G240" s="64" t="s">
        <v>129</v>
      </c>
      <c r="H240" s="318">
        <f t="shared" si="3"/>
        <v>0</v>
      </c>
      <c r="I240" s="326"/>
      <c r="J240" s="326"/>
      <c r="K240" s="326"/>
      <c r="L240" s="28"/>
    </row>
    <row r="241" spans="1:12" ht="12.75" hidden="1">
      <c r="A241" s="69">
        <v>3</v>
      </c>
      <c r="B241" s="70">
        <v>3</v>
      </c>
      <c r="C241" s="70">
        <v>1</v>
      </c>
      <c r="D241" s="70">
        <v>7</v>
      </c>
      <c r="E241" s="70"/>
      <c r="F241" s="70"/>
      <c r="G241" s="64" t="s">
        <v>130</v>
      </c>
      <c r="H241" s="318">
        <f t="shared" si="3"/>
        <v>0</v>
      </c>
      <c r="I241" s="322">
        <f>I242+I243</f>
        <v>0</v>
      </c>
      <c r="J241" s="322"/>
      <c r="K241" s="322">
        <f>K242+K243</f>
        <v>0</v>
      </c>
      <c r="L241" s="26">
        <f>L242+L243</f>
        <v>0</v>
      </c>
    </row>
    <row r="242" spans="1:12" ht="12.75" hidden="1">
      <c r="A242" s="69">
        <v>3</v>
      </c>
      <c r="B242" s="70">
        <v>3</v>
      </c>
      <c r="C242" s="70">
        <v>1</v>
      </c>
      <c r="D242" s="70">
        <v>7</v>
      </c>
      <c r="E242" s="70">
        <v>1</v>
      </c>
      <c r="F242" s="70">
        <v>1</v>
      </c>
      <c r="G242" s="64" t="s">
        <v>126</v>
      </c>
      <c r="H242" s="318">
        <f t="shared" si="3"/>
        <v>0</v>
      </c>
      <c r="I242" s="313"/>
      <c r="J242" s="313"/>
      <c r="K242" s="313"/>
      <c r="L242" s="31"/>
    </row>
    <row r="243" spans="1:12" ht="12.75" hidden="1">
      <c r="A243" s="69">
        <v>3</v>
      </c>
      <c r="B243" s="70">
        <v>3</v>
      </c>
      <c r="C243" s="70">
        <v>1</v>
      </c>
      <c r="D243" s="70">
        <v>7</v>
      </c>
      <c r="E243" s="70">
        <v>1</v>
      </c>
      <c r="F243" s="70">
        <v>2</v>
      </c>
      <c r="G243" s="64" t="s">
        <v>127</v>
      </c>
      <c r="H243" s="318">
        <f t="shared" si="3"/>
        <v>0</v>
      </c>
      <c r="I243" s="313"/>
      <c r="J243" s="313"/>
      <c r="K243" s="313"/>
      <c r="L243" s="31"/>
    </row>
    <row r="244" spans="1:12" ht="12.75" hidden="1">
      <c r="A244" s="69">
        <v>3</v>
      </c>
      <c r="B244" s="70">
        <v>3</v>
      </c>
      <c r="C244" s="70">
        <v>2</v>
      </c>
      <c r="D244" s="70"/>
      <c r="E244" s="70"/>
      <c r="F244" s="70"/>
      <c r="G244" s="64" t="s">
        <v>131</v>
      </c>
      <c r="H244" s="318">
        <f t="shared" si="3"/>
        <v>0</v>
      </c>
      <c r="I244" s="327">
        <f>I245+I249+I252+I255+I258+I260+I262</f>
        <v>0</v>
      </c>
      <c r="J244" s="327"/>
      <c r="K244" s="327">
        <f>K245+K249+K252+K255+K258+K260+K262</f>
        <v>0</v>
      </c>
      <c r="L244" s="32">
        <f>L245+L249+L252+L255+L258+L260+L262</f>
        <v>0</v>
      </c>
    </row>
    <row r="245" spans="1:12" ht="12.75" hidden="1">
      <c r="A245" s="69">
        <v>3</v>
      </c>
      <c r="B245" s="70">
        <v>3</v>
      </c>
      <c r="C245" s="70">
        <v>2</v>
      </c>
      <c r="D245" s="70">
        <v>1</v>
      </c>
      <c r="E245" s="70"/>
      <c r="F245" s="70"/>
      <c r="G245" s="64" t="s">
        <v>132</v>
      </c>
      <c r="H245" s="318">
        <f t="shared" si="3"/>
        <v>0</v>
      </c>
      <c r="I245" s="327">
        <f>SUM(I246:I248)</f>
        <v>0</v>
      </c>
      <c r="J245" s="327"/>
      <c r="K245" s="327">
        <f>SUM(K246:K248)</f>
        <v>0</v>
      </c>
      <c r="L245" s="32">
        <f>SUM(L246:L248)</f>
        <v>0</v>
      </c>
    </row>
    <row r="246" spans="1:12" ht="12.75" hidden="1">
      <c r="A246" s="69">
        <v>3</v>
      </c>
      <c r="B246" s="70">
        <v>3</v>
      </c>
      <c r="C246" s="70">
        <v>2</v>
      </c>
      <c r="D246" s="70">
        <v>1</v>
      </c>
      <c r="E246" s="70">
        <v>1</v>
      </c>
      <c r="F246" s="70">
        <v>1</v>
      </c>
      <c r="G246" s="64" t="s">
        <v>118</v>
      </c>
      <c r="H246" s="318">
        <f t="shared" si="3"/>
        <v>0</v>
      </c>
      <c r="I246" s="313"/>
      <c r="J246" s="313"/>
      <c r="K246" s="313"/>
      <c r="L246" s="31"/>
    </row>
    <row r="247" spans="1:12" ht="12.75" hidden="1">
      <c r="A247" s="69">
        <v>3</v>
      </c>
      <c r="B247" s="70">
        <v>3</v>
      </c>
      <c r="C247" s="70">
        <v>2</v>
      </c>
      <c r="D247" s="70">
        <v>1</v>
      </c>
      <c r="E247" s="70">
        <v>1</v>
      </c>
      <c r="F247" s="70">
        <v>2</v>
      </c>
      <c r="G247" s="64" t="s">
        <v>119</v>
      </c>
      <c r="H247" s="318">
        <f t="shared" si="3"/>
        <v>0</v>
      </c>
      <c r="I247" s="313"/>
      <c r="J247" s="313"/>
      <c r="K247" s="313"/>
      <c r="L247" s="31"/>
    </row>
    <row r="248" spans="1:12" ht="12.75" hidden="1">
      <c r="A248" s="69">
        <v>3</v>
      </c>
      <c r="B248" s="70">
        <v>3</v>
      </c>
      <c r="C248" s="70">
        <v>2</v>
      </c>
      <c r="D248" s="70">
        <v>1</v>
      </c>
      <c r="E248" s="70">
        <v>1</v>
      </c>
      <c r="F248" s="70">
        <v>3</v>
      </c>
      <c r="G248" s="64" t="s">
        <v>120</v>
      </c>
      <c r="H248" s="318">
        <f t="shared" si="3"/>
        <v>0</v>
      </c>
      <c r="I248" s="326"/>
      <c r="J248" s="326"/>
      <c r="K248" s="326"/>
      <c r="L248" s="28"/>
    </row>
    <row r="249" spans="1:12" ht="12.75" hidden="1">
      <c r="A249" s="69">
        <v>3</v>
      </c>
      <c r="B249" s="70">
        <v>3</v>
      </c>
      <c r="C249" s="70">
        <v>2</v>
      </c>
      <c r="D249" s="70">
        <v>2</v>
      </c>
      <c r="E249" s="70"/>
      <c r="F249" s="70"/>
      <c r="G249" s="64" t="s">
        <v>134</v>
      </c>
      <c r="H249" s="318">
        <f t="shared" si="3"/>
        <v>0</v>
      </c>
      <c r="I249" s="327">
        <f>SUM(I250:I251)</f>
        <v>0</v>
      </c>
      <c r="J249" s="327"/>
      <c r="K249" s="327">
        <f>SUM(K250:K251)</f>
        <v>0</v>
      </c>
      <c r="L249" s="32">
        <f>SUM(L250:L251)</f>
        <v>0</v>
      </c>
    </row>
    <row r="250" spans="1:12" ht="12.75" hidden="1">
      <c r="A250" s="69">
        <v>3</v>
      </c>
      <c r="B250" s="70">
        <v>3</v>
      </c>
      <c r="C250" s="70">
        <v>2</v>
      </c>
      <c r="D250" s="70">
        <v>2</v>
      </c>
      <c r="E250" s="70">
        <v>1</v>
      </c>
      <c r="F250" s="70">
        <v>1</v>
      </c>
      <c r="G250" s="64" t="s">
        <v>122</v>
      </c>
      <c r="H250" s="318">
        <f t="shared" si="3"/>
        <v>0</v>
      </c>
      <c r="I250" s="313"/>
      <c r="J250" s="313"/>
      <c r="K250" s="313"/>
      <c r="L250" s="31"/>
    </row>
    <row r="251" spans="1:12" ht="12.75" hidden="1">
      <c r="A251" s="69">
        <v>3</v>
      </c>
      <c r="B251" s="70">
        <v>3</v>
      </c>
      <c r="C251" s="70">
        <v>2</v>
      </c>
      <c r="D251" s="70">
        <v>2</v>
      </c>
      <c r="E251" s="70">
        <v>1</v>
      </c>
      <c r="F251" s="70">
        <v>2</v>
      </c>
      <c r="G251" s="64" t="s">
        <v>123</v>
      </c>
      <c r="H251" s="318">
        <f t="shared" si="3"/>
        <v>0</v>
      </c>
      <c r="I251" s="313"/>
      <c r="J251" s="313"/>
      <c r="K251" s="313"/>
      <c r="L251" s="31"/>
    </row>
    <row r="252" spans="1:12" ht="12.75" hidden="1">
      <c r="A252" s="69">
        <v>3</v>
      </c>
      <c r="B252" s="70">
        <v>3</v>
      </c>
      <c r="C252" s="70">
        <v>2</v>
      </c>
      <c r="D252" s="70">
        <v>3</v>
      </c>
      <c r="E252" s="70"/>
      <c r="F252" s="70"/>
      <c r="G252" s="64" t="s">
        <v>124</v>
      </c>
      <c r="H252" s="318">
        <f t="shared" si="3"/>
        <v>0</v>
      </c>
      <c r="I252" s="327">
        <f>I253+I254</f>
        <v>0</v>
      </c>
      <c r="J252" s="327"/>
      <c r="K252" s="327">
        <f>K253+K254</f>
        <v>0</v>
      </c>
      <c r="L252" s="32">
        <f>L253+L254</f>
        <v>0</v>
      </c>
    </row>
    <row r="253" spans="1:12" ht="12.75" hidden="1">
      <c r="A253" s="69">
        <v>3</v>
      </c>
      <c r="B253" s="70">
        <v>3</v>
      </c>
      <c r="C253" s="70">
        <v>2</v>
      </c>
      <c r="D253" s="70">
        <v>3</v>
      </c>
      <c r="E253" s="70">
        <v>1</v>
      </c>
      <c r="F253" s="70">
        <v>1</v>
      </c>
      <c r="G253" s="64" t="s">
        <v>126</v>
      </c>
      <c r="H253" s="318">
        <f t="shared" si="3"/>
        <v>0</v>
      </c>
      <c r="I253" s="326"/>
      <c r="J253" s="326"/>
      <c r="K253" s="326"/>
      <c r="L253" s="28"/>
    </row>
    <row r="254" spans="1:12" ht="12.75" hidden="1">
      <c r="A254" s="69">
        <v>3</v>
      </c>
      <c r="B254" s="70">
        <v>3</v>
      </c>
      <c r="C254" s="70">
        <v>2</v>
      </c>
      <c r="D254" s="70">
        <v>3</v>
      </c>
      <c r="E254" s="70">
        <v>1</v>
      </c>
      <c r="F254" s="70">
        <v>2</v>
      </c>
      <c r="G254" s="64" t="s">
        <v>127</v>
      </c>
      <c r="H254" s="318">
        <f t="shared" si="3"/>
        <v>0</v>
      </c>
      <c r="I254" s="326"/>
      <c r="J254" s="326"/>
      <c r="K254" s="326"/>
      <c r="L254" s="28"/>
    </row>
    <row r="255" spans="1:12" ht="12.75" hidden="1">
      <c r="A255" s="69">
        <v>3</v>
      </c>
      <c r="B255" s="70">
        <v>3</v>
      </c>
      <c r="C255" s="70">
        <v>2</v>
      </c>
      <c r="D255" s="70">
        <v>4</v>
      </c>
      <c r="E255" s="70"/>
      <c r="F255" s="70"/>
      <c r="G255" s="64" t="s">
        <v>135</v>
      </c>
      <c r="H255" s="318">
        <f t="shared" si="3"/>
        <v>0</v>
      </c>
      <c r="I255" s="322">
        <f>SUM(I256:I257)</f>
        <v>0</v>
      </c>
      <c r="J255" s="322"/>
      <c r="K255" s="322">
        <f>SUM(K256:K257)</f>
        <v>0</v>
      </c>
      <c r="L255" s="26">
        <f>SUM(L256:L257)</f>
        <v>0</v>
      </c>
    </row>
    <row r="256" spans="1:12" ht="12.75" hidden="1">
      <c r="A256" s="69">
        <v>3</v>
      </c>
      <c r="B256" s="70">
        <v>3</v>
      </c>
      <c r="C256" s="70">
        <v>2</v>
      </c>
      <c r="D256" s="70">
        <v>4</v>
      </c>
      <c r="E256" s="70">
        <v>1</v>
      </c>
      <c r="F256" s="70">
        <v>1</v>
      </c>
      <c r="G256" s="64" t="s">
        <v>126</v>
      </c>
      <c r="H256" s="318">
        <f t="shared" si="3"/>
        <v>0</v>
      </c>
      <c r="I256" s="313"/>
      <c r="J256" s="313"/>
      <c r="K256" s="313"/>
      <c r="L256" s="31"/>
    </row>
    <row r="257" spans="1:12" ht="12.75" hidden="1">
      <c r="A257" s="69">
        <v>3</v>
      </c>
      <c r="B257" s="70">
        <v>3</v>
      </c>
      <c r="C257" s="70">
        <v>2</v>
      </c>
      <c r="D257" s="70">
        <v>4</v>
      </c>
      <c r="E257" s="70">
        <v>1</v>
      </c>
      <c r="F257" s="70">
        <v>2</v>
      </c>
      <c r="G257" s="64" t="s">
        <v>127</v>
      </c>
      <c r="H257" s="318">
        <f t="shared" si="3"/>
        <v>0</v>
      </c>
      <c r="I257" s="326"/>
      <c r="J257" s="326"/>
      <c r="K257" s="326"/>
      <c r="L257" s="28"/>
    </row>
    <row r="258" spans="1:12" ht="12.75" hidden="1">
      <c r="A258" s="69">
        <v>3</v>
      </c>
      <c r="B258" s="70">
        <v>3</v>
      </c>
      <c r="C258" s="70">
        <v>2</v>
      </c>
      <c r="D258" s="70">
        <v>5</v>
      </c>
      <c r="E258" s="70"/>
      <c r="F258" s="70"/>
      <c r="G258" s="64" t="s">
        <v>136</v>
      </c>
      <c r="H258" s="318">
        <f t="shared" si="3"/>
        <v>0</v>
      </c>
      <c r="I258" s="322">
        <f>I259</f>
        <v>0</v>
      </c>
      <c r="J258" s="322"/>
      <c r="K258" s="322">
        <f>K259</f>
        <v>0</v>
      </c>
      <c r="L258" s="26">
        <f>L259</f>
        <v>0</v>
      </c>
    </row>
    <row r="259" spans="1:12" ht="12.75" hidden="1">
      <c r="A259" s="69">
        <v>3</v>
      </c>
      <c r="B259" s="70">
        <v>3</v>
      </c>
      <c r="C259" s="70">
        <v>2</v>
      </c>
      <c r="D259" s="70">
        <v>5</v>
      </c>
      <c r="E259" s="70">
        <v>1</v>
      </c>
      <c r="F259" s="70">
        <v>1</v>
      </c>
      <c r="G259" s="64" t="s">
        <v>136</v>
      </c>
      <c r="H259" s="318">
        <f t="shared" si="3"/>
        <v>0</v>
      </c>
      <c r="I259" s="313"/>
      <c r="J259" s="313"/>
      <c r="K259" s="313"/>
      <c r="L259" s="31"/>
    </row>
    <row r="260" spans="1:12" ht="12.75" hidden="1">
      <c r="A260" s="69">
        <v>3</v>
      </c>
      <c r="B260" s="70">
        <v>3</v>
      </c>
      <c r="C260" s="70">
        <v>2</v>
      </c>
      <c r="D260" s="70">
        <v>6</v>
      </c>
      <c r="E260" s="70"/>
      <c r="F260" s="70"/>
      <c r="G260" s="64" t="s">
        <v>129</v>
      </c>
      <c r="H260" s="318">
        <f t="shared" si="3"/>
        <v>0</v>
      </c>
      <c r="I260" s="327">
        <f>I261</f>
        <v>0</v>
      </c>
      <c r="J260" s="327"/>
      <c r="K260" s="327">
        <f>K261</f>
        <v>0</v>
      </c>
      <c r="L260" s="32">
        <f>L261</f>
        <v>0</v>
      </c>
    </row>
    <row r="261" spans="1:12" ht="12.75" hidden="1">
      <c r="A261" s="69">
        <v>3</v>
      </c>
      <c r="B261" s="70">
        <v>3</v>
      </c>
      <c r="C261" s="70">
        <v>2</v>
      </c>
      <c r="D261" s="70">
        <v>6</v>
      </c>
      <c r="E261" s="70">
        <v>1</v>
      </c>
      <c r="F261" s="70">
        <v>1</v>
      </c>
      <c r="G261" s="64" t="s">
        <v>129</v>
      </c>
      <c r="H261" s="318">
        <f t="shared" si="3"/>
        <v>0</v>
      </c>
      <c r="I261" s="326"/>
      <c r="J261" s="326"/>
      <c r="K261" s="326"/>
      <c r="L261" s="28"/>
    </row>
    <row r="262" spans="1:12" ht="12.75" hidden="1">
      <c r="A262" s="69">
        <v>3</v>
      </c>
      <c r="B262" s="70">
        <v>3</v>
      </c>
      <c r="C262" s="70">
        <v>2</v>
      </c>
      <c r="D262" s="70">
        <v>7</v>
      </c>
      <c r="E262" s="70"/>
      <c r="F262" s="70"/>
      <c r="G262" s="64" t="s">
        <v>130</v>
      </c>
      <c r="H262" s="318">
        <f t="shared" si="3"/>
        <v>0</v>
      </c>
      <c r="I262" s="322">
        <f>I263</f>
        <v>0</v>
      </c>
      <c r="J262" s="322"/>
      <c r="K262" s="322">
        <f>K263</f>
        <v>0</v>
      </c>
      <c r="L262" s="26">
        <f>L263</f>
        <v>0</v>
      </c>
    </row>
    <row r="263" spans="1:12" ht="12.75" hidden="1">
      <c r="A263" s="83">
        <v>3</v>
      </c>
      <c r="B263" s="84">
        <v>3</v>
      </c>
      <c r="C263" s="84">
        <v>2</v>
      </c>
      <c r="D263" s="84">
        <v>7</v>
      </c>
      <c r="E263" s="84">
        <v>1</v>
      </c>
      <c r="F263" s="84">
        <v>1</v>
      </c>
      <c r="G263" s="64" t="s">
        <v>130</v>
      </c>
      <c r="H263" s="318">
        <f t="shared" si="3"/>
        <v>0</v>
      </c>
      <c r="I263" s="313"/>
      <c r="J263" s="313"/>
      <c r="K263" s="313"/>
      <c r="L263" s="31"/>
    </row>
    <row r="264" spans="1:12" ht="12.75">
      <c r="A264" s="69"/>
      <c r="B264" s="70"/>
      <c r="C264" s="70"/>
      <c r="D264" s="70"/>
      <c r="E264" s="70"/>
      <c r="F264" s="70"/>
      <c r="G264" s="85" t="s">
        <v>172</v>
      </c>
      <c r="H264" s="319"/>
      <c r="I264" s="332">
        <f>I40+I139</f>
        <v>0</v>
      </c>
      <c r="J264" s="332"/>
      <c r="K264" s="332">
        <f>K40+K139</f>
        <v>0</v>
      </c>
      <c r="L264" s="332"/>
    </row>
    <row r="265" spans="1:12" ht="25.5" customHeight="1">
      <c r="A265" s="39"/>
      <c r="B265" s="343"/>
      <c r="C265" s="343"/>
      <c r="D265" s="343"/>
      <c r="E265" s="343"/>
      <c r="F265" s="343"/>
      <c r="G265" s="343"/>
      <c r="H265" s="24"/>
      <c r="I265" s="46"/>
      <c r="J265" s="55"/>
      <c r="K265" s="344"/>
      <c r="L265" s="344"/>
    </row>
    <row r="266" spans="1:12" ht="12.75">
      <c r="A266" s="40"/>
      <c r="G266" s="22" t="s">
        <v>159</v>
      </c>
      <c r="H266" s="22"/>
      <c r="I266" s="22" t="s">
        <v>137</v>
      </c>
      <c r="J266" s="16"/>
      <c r="K266" s="56" t="s">
        <v>138</v>
      </c>
      <c r="L266" s="2"/>
    </row>
    <row r="267" spans="1:12" ht="12.75">
      <c r="A267" s="40"/>
      <c r="G267" s="22" t="s">
        <v>165</v>
      </c>
      <c r="H267" s="10"/>
      <c r="I267" s="10"/>
      <c r="J267" s="11"/>
      <c r="K267" s="2"/>
      <c r="L267" s="2"/>
    </row>
    <row r="268" spans="1:12" ht="15" customHeight="1">
      <c r="A268" s="39"/>
      <c r="B268" s="350"/>
      <c r="C268" s="350"/>
      <c r="D268" s="350"/>
      <c r="E268" s="350"/>
      <c r="F268" s="350"/>
      <c r="G268" s="350"/>
      <c r="H268" s="86"/>
      <c r="I268" s="87"/>
      <c r="J268" s="88"/>
      <c r="K268" s="351"/>
      <c r="L268" s="351"/>
    </row>
    <row r="269" spans="1:12" ht="14.25" customHeight="1">
      <c r="A269" s="40"/>
      <c r="G269" s="22" t="s">
        <v>160</v>
      </c>
      <c r="H269" s="23"/>
      <c r="I269" s="22" t="s">
        <v>137</v>
      </c>
      <c r="J269" s="16"/>
      <c r="K269" s="12" t="s">
        <v>140</v>
      </c>
      <c r="L269" s="2"/>
    </row>
    <row r="270" spans="7:12" ht="12.75">
      <c r="G270" s="22" t="s">
        <v>161</v>
      </c>
      <c r="H270" s="8"/>
      <c r="I270" s="8"/>
      <c r="J270" s="13"/>
      <c r="K270" s="2"/>
      <c r="L270" s="2"/>
    </row>
    <row r="271" spans="7:12" ht="12.75">
      <c r="G271" s="57"/>
      <c r="H271" s="8"/>
      <c r="I271" s="8"/>
      <c r="J271" s="13"/>
      <c r="K271" s="2"/>
      <c r="L271" s="2"/>
    </row>
  </sheetData>
  <sheetProtection/>
  <mergeCells count="29">
    <mergeCell ref="J1:L2"/>
    <mergeCell ref="I8:L8"/>
    <mergeCell ref="G3:J3"/>
    <mergeCell ref="G22:L22"/>
    <mergeCell ref="G23:L23"/>
    <mergeCell ref="G24:L24"/>
    <mergeCell ref="I4:L4"/>
    <mergeCell ref="I5:L5"/>
    <mergeCell ref="I6:L6"/>
    <mergeCell ref="I7:L7"/>
    <mergeCell ref="B268:G268"/>
    <mergeCell ref="K268:L268"/>
    <mergeCell ref="B27:I27"/>
    <mergeCell ref="B28:I28"/>
    <mergeCell ref="C33:H33"/>
    <mergeCell ref="B36:H36"/>
    <mergeCell ref="I36:L36"/>
    <mergeCell ref="B38:K38"/>
    <mergeCell ref="B37:L37"/>
    <mergeCell ref="I9:L9"/>
    <mergeCell ref="I12:L12"/>
    <mergeCell ref="I13:L13"/>
    <mergeCell ref="I15:L15"/>
    <mergeCell ref="B265:G265"/>
    <mergeCell ref="K265:L265"/>
    <mergeCell ref="G16:L16"/>
    <mergeCell ref="G17:L17"/>
    <mergeCell ref="G18:L18"/>
    <mergeCell ref="G21:L21"/>
  </mergeCells>
  <dataValidations count="1">
    <dataValidation type="whole" allowBlank="1" showInputMessage="1" showErrorMessage="1" error="0&lt;prog1&lt;4" sqref="J30:J33">
      <formula1>1</formula1>
      <formula2>3</formula2>
    </dataValidation>
  </dataValidations>
  <printOptions/>
  <pageMargins left="0.5905511811023623" right="0" top="0.1968503937007874" bottom="0.1968503937007874" header="0" footer="0"/>
  <pageSetup horizontalDpi="600" verticalDpi="600" orientation="portrait" paperSize="9" scale="80" r:id="rId1"/>
  <headerFooter alignWithMargins="0">
    <oddHeader>&amp;C&amp;8&amp;P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2"/>
  <sheetViews>
    <sheetView zoomScalePageLayoutView="0" workbookViewId="0" topLeftCell="A1">
      <selection activeCell="T17" sqref="T17"/>
    </sheetView>
  </sheetViews>
  <sheetFormatPr defaultColWidth="9.00390625" defaultRowHeight="12.75"/>
  <cols>
    <col min="1" max="4" width="2.375" style="95" customWidth="1"/>
    <col min="5" max="5" width="2.50390625" style="95" customWidth="1"/>
    <col min="6" max="6" width="4.125" style="105" customWidth="1"/>
    <col min="7" max="7" width="35.875" style="95" customWidth="1"/>
    <col min="8" max="8" width="6.875" style="95" customWidth="1"/>
    <col min="9" max="9" width="10.00390625" style="95" customWidth="1"/>
    <col min="10" max="10" width="13.50390625" style="95" customWidth="1"/>
    <col min="11" max="11" width="12.875" style="95" customWidth="1"/>
    <col min="12" max="12" width="10.50390625" style="95" customWidth="1"/>
    <col min="13" max="13" width="0.12890625" style="95" hidden="1" customWidth="1"/>
    <col min="14" max="14" width="7.125" style="95" hidden="1" customWidth="1"/>
    <col min="15" max="15" width="10.375" style="95" hidden="1" customWidth="1"/>
    <col min="16" max="16" width="10.625" style="95" hidden="1" customWidth="1"/>
    <col min="17" max="16384" width="9.375" style="95" customWidth="1"/>
  </cols>
  <sheetData>
    <row r="1" spans="1:46" ht="15" customHeight="1">
      <c r="A1" s="89"/>
      <c r="B1" s="89"/>
      <c r="C1" s="89"/>
      <c r="D1" s="89"/>
      <c r="E1" s="89"/>
      <c r="F1" s="90"/>
      <c r="G1" s="91"/>
      <c r="H1" s="92"/>
      <c r="I1" s="93"/>
      <c r="J1" s="415"/>
      <c r="K1" s="416"/>
      <c r="L1" s="416"/>
      <c r="M1" s="94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</row>
    <row r="2" spans="1:46" ht="14.25" customHeight="1">
      <c r="A2" s="89"/>
      <c r="B2" s="89"/>
      <c r="C2" s="89"/>
      <c r="D2" s="89"/>
      <c r="E2" s="89"/>
      <c r="F2" s="90"/>
      <c r="G2" s="89"/>
      <c r="H2" s="96"/>
      <c r="I2" s="97"/>
      <c r="J2" s="416"/>
      <c r="K2" s="416"/>
      <c r="L2" s="416"/>
      <c r="M2" s="94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</row>
    <row r="3" spans="1:46" ht="13.5" customHeight="1">
      <c r="A3" s="89"/>
      <c r="B3" s="89"/>
      <c r="C3" s="89"/>
      <c r="D3" s="89"/>
      <c r="E3" s="89"/>
      <c r="F3" s="90"/>
      <c r="G3" s="89"/>
      <c r="H3" s="98"/>
      <c r="I3" s="96"/>
      <c r="J3" s="416"/>
      <c r="K3" s="416"/>
      <c r="L3" s="416"/>
      <c r="M3" s="94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</row>
    <row r="4" spans="1:46" ht="9.75" customHeight="1">
      <c r="A4" s="89"/>
      <c r="B4" s="89"/>
      <c r="C4" s="89"/>
      <c r="D4" s="89"/>
      <c r="E4" s="89"/>
      <c r="F4" s="90"/>
      <c r="G4" s="99"/>
      <c r="H4" s="96"/>
      <c r="I4" s="97"/>
      <c r="J4" s="416"/>
      <c r="K4" s="416"/>
      <c r="L4" s="416"/>
      <c r="M4" s="94"/>
      <c r="N4" s="100"/>
      <c r="O4" s="101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</row>
    <row r="5" spans="1:46" ht="9.75" customHeight="1">
      <c r="A5" s="89"/>
      <c r="B5" s="89"/>
      <c r="C5" s="89"/>
      <c r="D5" s="89"/>
      <c r="E5" s="89"/>
      <c r="F5" s="90"/>
      <c r="G5" s="99"/>
      <c r="H5" s="96"/>
      <c r="I5" s="97"/>
      <c r="J5" s="416"/>
      <c r="K5" s="416"/>
      <c r="L5" s="416"/>
      <c r="M5" s="94"/>
      <c r="N5" s="100"/>
      <c r="O5" s="101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</row>
    <row r="6" spans="1:46" ht="8.25" customHeight="1">
      <c r="A6" s="89"/>
      <c r="B6" s="422"/>
      <c r="C6" s="422"/>
      <c r="D6" s="422"/>
      <c r="E6" s="422"/>
      <c r="F6" s="422"/>
      <c r="G6" s="422"/>
      <c r="H6" s="422"/>
      <c r="I6" s="422"/>
      <c r="J6" s="416"/>
      <c r="K6" s="416"/>
      <c r="L6" s="416"/>
      <c r="M6" s="94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</row>
    <row r="7" spans="1:46" ht="16.5" customHeight="1">
      <c r="A7" s="417"/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102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</row>
    <row r="8" spans="1:46" ht="18.75" customHeight="1">
      <c r="A8" s="418"/>
      <c r="B8" s="419"/>
      <c r="C8" s="419"/>
      <c r="D8" s="419"/>
      <c r="E8" s="419"/>
      <c r="F8" s="419"/>
      <c r="G8" s="419"/>
      <c r="H8" s="419"/>
      <c r="I8" s="419"/>
      <c r="J8" s="419"/>
      <c r="K8" s="419"/>
      <c r="L8" s="419"/>
      <c r="M8" s="102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</row>
    <row r="9" spans="1:46" ht="14.25" customHeight="1">
      <c r="A9" s="103"/>
      <c r="B9" s="104"/>
      <c r="C9" s="104"/>
      <c r="D9" s="104"/>
      <c r="E9" s="104"/>
      <c r="F9" s="104"/>
      <c r="G9" s="420"/>
      <c r="H9" s="420"/>
      <c r="I9" s="420"/>
      <c r="J9" s="420"/>
      <c r="K9" s="420"/>
      <c r="L9" s="104"/>
      <c r="M9" s="102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</row>
    <row r="10" spans="1:46" ht="16.5" customHeight="1">
      <c r="A10" s="421"/>
      <c r="B10" s="410"/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102"/>
      <c r="N10" s="89"/>
      <c r="O10" s="89"/>
      <c r="P10" s="89" t="s">
        <v>171</v>
      </c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</row>
    <row r="11" spans="7:46" ht="12.75" customHeight="1">
      <c r="G11" s="411"/>
      <c r="H11" s="411"/>
      <c r="I11" s="411"/>
      <c r="J11" s="411"/>
      <c r="K11" s="411"/>
      <c r="M11" s="102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</row>
    <row r="12" spans="7:46" ht="11.25" customHeight="1">
      <c r="G12" s="409"/>
      <c r="H12" s="409"/>
      <c r="I12" s="409"/>
      <c r="J12" s="409"/>
      <c r="K12" s="40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</row>
    <row r="13" spans="13:46" ht="9" customHeight="1" hidden="1"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</row>
    <row r="14" spans="2:46" ht="16.5" customHeight="1">
      <c r="B14" s="410"/>
      <c r="C14" s="410"/>
      <c r="D14" s="410"/>
      <c r="E14" s="410"/>
      <c r="F14" s="410"/>
      <c r="G14" s="410"/>
      <c r="H14" s="410"/>
      <c r="I14" s="410"/>
      <c r="J14" s="410"/>
      <c r="K14" s="410"/>
      <c r="L14" s="410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</row>
    <row r="15" spans="13:46" ht="0.75" customHeight="1"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</row>
    <row r="16" spans="7:26" ht="12.75" customHeight="1">
      <c r="G16" s="411"/>
      <c r="H16" s="411"/>
      <c r="I16" s="411"/>
      <c r="J16" s="411"/>
      <c r="K16" s="411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</row>
    <row r="17" spans="7:26" ht="11.25" customHeight="1">
      <c r="G17" s="412"/>
      <c r="H17" s="412"/>
      <c r="I17" s="412"/>
      <c r="J17" s="412"/>
      <c r="K17" s="412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</row>
    <row r="18" spans="7:26" ht="11.25" customHeight="1">
      <c r="G18" s="106"/>
      <c r="H18" s="106"/>
      <c r="I18" s="106"/>
      <c r="J18" s="106"/>
      <c r="K18" s="106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</row>
    <row r="19" spans="1:26" ht="12.75">
      <c r="A19" s="413"/>
      <c r="B19" s="413"/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</row>
    <row r="20" spans="1:26" ht="12.75">
      <c r="A20" s="414"/>
      <c r="B20" s="414"/>
      <c r="C20" s="414"/>
      <c r="D20" s="414"/>
      <c r="E20" s="414"/>
      <c r="F20" s="414"/>
      <c r="G20" s="414"/>
      <c r="H20" s="414"/>
      <c r="I20" s="414"/>
      <c r="J20" s="414"/>
      <c r="K20" s="414"/>
      <c r="L20" s="414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</row>
    <row r="21" spans="1:26" ht="12" customHeight="1" hidden="1">
      <c r="A21" s="387"/>
      <c r="B21" s="387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107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</row>
    <row r="22" spans="1:26" ht="12" customHeight="1">
      <c r="A22" s="89"/>
      <c r="B22" s="89"/>
      <c r="C22" s="89"/>
      <c r="D22" s="89"/>
      <c r="E22" s="89"/>
      <c r="F22" s="89"/>
      <c r="G22" s="89"/>
      <c r="H22" s="89"/>
      <c r="I22" s="89"/>
      <c r="J22" s="108"/>
      <c r="K22" s="109"/>
      <c r="L22" s="110"/>
      <c r="M22" s="107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</row>
    <row r="23" spans="1:26" ht="11.25" customHeight="1">
      <c r="A23" s="89"/>
      <c r="B23" s="89"/>
      <c r="C23" s="89"/>
      <c r="D23" s="89"/>
      <c r="E23" s="89"/>
      <c r="F23" s="89"/>
      <c r="G23" s="89"/>
      <c r="H23" s="89"/>
      <c r="I23" s="89"/>
      <c r="J23" s="111"/>
      <c r="K23" s="112"/>
      <c r="L23" s="113"/>
      <c r="M23" s="107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</row>
    <row r="24" spans="1:26" ht="12" customHeight="1">
      <c r="A24" s="89"/>
      <c r="B24" s="89"/>
      <c r="C24" s="89"/>
      <c r="D24" s="89"/>
      <c r="E24" s="114"/>
      <c r="F24" s="115"/>
      <c r="G24" s="89"/>
      <c r="H24" s="89"/>
      <c r="I24" s="116"/>
      <c r="J24" s="116"/>
      <c r="K24" s="117"/>
      <c r="L24" s="118"/>
      <c r="M24" s="107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</row>
    <row r="25" spans="1:26" ht="12.75" customHeight="1">
      <c r="A25" s="89"/>
      <c r="B25" s="89"/>
      <c r="C25" s="388"/>
      <c r="D25" s="389"/>
      <c r="E25" s="389"/>
      <c r="F25" s="389"/>
      <c r="G25" s="389"/>
      <c r="H25" s="389"/>
      <c r="I25" s="389"/>
      <c r="J25" s="389"/>
      <c r="K25" s="117"/>
      <c r="L25" s="121"/>
      <c r="M25" s="107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</row>
    <row r="26" spans="1:26" ht="12" customHeight="1">
      <c r="A26" s="89"/>
      <c r="B26" s="89"/>
      <c r="C26" s="119"/>
      <c r="D26" s="120"/>
      <c r="E26" s="120"/>
      <c r="F26" s="120"/>
      <c r="G26" s="120"/>
      <c r="H26" s="122"/>
      <c r="I26" s="120"/>
      <c r="J26" s="123"/>
      <c r="K26" s="124"/>
      <c r="L26" s="118"/>
      <c r="M26" s="107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</row>
    <row r="27" spans="1:26" ht="12.75" customHeight="1">
      <c r="A27" s="89"/>
      <c r="B27" s="89"/>
      <c r="C27" s="119"/>
      <c r="D27" s="120"/>
      <c r="E27" s="120"/>
      <c r="F27" s="120"/>
      <c r="G27" s="125"/>
      <c r="H27" s="390"/>
      <c r="I27" s="391"/>
      <c r="J27" s="391"/>
      <c r="K27" s="391"/>
      <c r="L27" s="392"/>
      <c r="M27" s="107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</row>
    <row r="28" spans="1:26" ht="13.5" customHeight="1">
      <c r="A28" s="89"/>
      <c r="B28" s="89"/>
      <c r="C28" s="119"/>
      <c r="D28" s="120"/>
      <c r="E28" s="120"/>
      <c r="F28" s="120"/>
      <c r="G28" s="393"/>
      <c r="H28" s="393"/>
      <c r="I28" s="126"/>
      <c r="J28" s="127"/>
      <c r="K28" s="118"/>
      <c r="L28" s="118"/>
      <c r="M28" s="107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</row>
    <row r="29" spans="1:26" ht="14.25" customHeight="1">
      <c r="A29" s="128"/>
      <c r="B29" s="129"/>
      <c r="C29" s="129"/>
      <c r="D29" s="129"/>
      <c r="E29" s="129"/>
      <c r="F29" s="130"/>
      <c r="G29" s="131"/>
      <c r="H29" s="89"/>
      <c r="I29" s="131"/>
      <c r="J29" s="131"/>
      <c r="K29" s="132"/>
      <c r="L29" s="133"/>
      <c r="M29" s="134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</row>
    <row r="30" spans="1:26" ht="24" customHeight="1">
      <c r="A30" s="394"/>
      <c r="B30" s="395"/>
      <c r="C30" s="396"/>
      <c r="D30" s="396"/>
      <c r="E30" s="396"/>
      <c r="F30" s="396"/>
      <c r="G30" s="399"/>
      <c r="H30" s="401"/>
      <c r="I30" s="403"/>
      <c r="J30" s="404"/>
      <c r="K30" s="405"/>
      <c r="L30" s="407"/>
      <c r="M30" s="134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</row>
    <row r="31" spans="1:27" ht="46.5" customHeight="1">
      <c r="A31" s="397"/>
      <c r="B31" s="398"/>
      <c r="C31" s="398"/>
      <c r="D31" s="398"/>
      <c r="E31" s="398"/>
      <c r="F31" s="398"/>
      <c r="G31" s="400"/>
      <c r="H31" s="402"/>
      <c r="I31" s="135"/>
      <c r="J31" s="136"/>
      <c r="K31" s="406"/>
      <c r="L31" s="408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</row>
    <row r="32" spans="1:27" ht="11.25" customHeight="1">
      <c r="A32" s="380"/>
      <c r="B32" s="381"/>
      <c r="C32" s="381"/>
      <c r="D32" s="381"/>
      <c r="E32" s="381"/>
      <c r="F32" s="382"/>
      <c r="G32" s="137"/>
      <c r="H32" s="138"/>
      <c r="I32" s="139"/>
      <c r="J32" s="140"/>
      <c r="K32" s="141"/>
      <c r="L32" s="141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</row>
    <row r="33" spans="1:27" s="149" customFormat="1" ht="14.25" customHeight="1">
      <c r="A33" s="142"/>
      <c r="B33" s="142"/>
      <c r="C33" s="143"/>
      <c r="D33" s="144"/>
      <c r="E33" s="142"/>
      <c r="F33" s="145"/>
      <c r="G33" s="143"/>
      <c r="H33" s="146"/>
      <c r="I33" s="269"/>
      <c r="J33" s="269"/>
      <c r="K33" s="270"/>
      <c r="L33" s="269"/>
      <c r="M33" s="147"/>
      <c r="N33" s="147"/>
      <c r="O33" s="147"/>
      <c r="P33" s="147"/>
      <c r="Q33" s="147"/>
      <c r="R33" s="148"/>
      <c r="S33" s="147"/>
      <c r="T33" s="147"/>
      <c r="U33" s="147"/>
      <c r="V33" s="147"/>
      <c r="W33" s="147"/>
      <c r="X33" s="147"/>
      <c r="Y33" s="147"/>
      <c r="Z33" s="147"/>
      <c r="AA33" s="147"/>
    </row>
    <row r="34" spans="1:27" ht="24.75" customHeight="1" hidden="1">
      <c r="A34" s="150"/>
      <c r="B34" s="151"/>
      <c r="C34" s="152"/>
      <c r="D34" s="153"/>
      <c r="E34" s="154"/>
      <c r="F34" s="155"/>
      <c r="G34" s="151"/>
      <c r="H34" s="156"/>
      <c r="I34" s="269"/>
      <c r="J34" s="269"/>
      <c r="K34" s="271"/>
      <c r="L34" s="272"/>
      <c r="M34" s="89"/>
      <c r="N34" s="89"/>
      <c r="O34" s="89"/>
      <c r="P34" s="89"/>
      <c r="Q34" s="89"/>
      <c r="R34" s="148"/>
      <c r="S34" s="89"/>
      <c r="T34" s="89"/>
      <c r="U34" s="89"/>
      <c r="V34" s="89"/>
      <c r="W34" s="89"/>
      <c r="X34" s="89"/>
      <c r="Y34" s="89"/>
      <c r="Z34" s="89"/>
      <c r="AA34" s="89"/>
    </row>
    <row r="35" spans="1:27" ht="14.25" customHeight="1" hidden="1">
      <c r="A35" s="157"/>
      <c r="B35" s="157"/>
      <c r="C35" s="158"/>
      <c r="D35" s="159"/>
      <c r="E35" s="157"/>
      <c r="F35" s="160"/>
      <c r="G35" s="161"/>
      <c r="H35" s="146"/>
      <c r="I35" s="273"/>
      <c r="J35" s="273"/>
      <c r="K35" s="274"/>
      <c r="L35" s="273"/>
      <c r="M35" s="89"/>
      <c r="N35" s="89"/>
      <c r="O35" s="89"/>
      <c r="P35" s="89"/>
      <c r="Q35" s="89"/>
      <c r="R35" s="148"/>
      <c r="S35" s="89"/>
      <c r="T35" s="89"/>
      <c r="U35" s="89"/>
      <c r="V35" s="89"/>
      <c r="W35" s="89"/>
      <c r="X35" s="89"/>
      <c r="Y35" s="89"/>
      <c r="Z35" s="89"/>
      <c r="AA35" s="89"/>
    </row>
    <row r="36" spans="1:27" ht="13.5" customHeight="1" hidden="1">
      <c r="A36" s="162"/>
      <c r="B36" s="157"/>
      <c r="C36" s="158"/>
      <c r="D36" s="159"/>
      <c r="E36" s="157"/>
      <c r="F36" s="160"/>
      <c r="G36" s="158"/>
      <c r="H36" s="163"/>
      <c r="I36" s="273"/>
      <c r="J36" s="273"/>
      <c r="K36" s="274"/>
      <c r="L36" s="273"/>
      <c r="M36" s="89"/>
      <c r="N36" s="89"/>
      <c r="O36" s="89"/>
      <c r="P36" s="89"/>
      <c r="Q36" s="89"/>
      <c r="R36" s="148"/>
      <c r="S36" s="89"/>
      <c r="T36" s="89"/>
      <c r="U36" s="89"/>
      <c r="V36" s="89"/>
      <c r="W36" s="89"/>
      <c r="X36" s="89"/>
      <c r="Y36" s="89"/>
      <c r="Z36" s="89"/>
      <c r="AA36" s="89"/>
    </row>
    <row r="37" spans="1:27" ht="12.75" hidden="1">
      <c r="A37" s="162"/>
      <c r="B37" s="157"/>
      <c r="C37" s="158"/>
      <c r="D37" s="159"/>
      <c r="E37" s="157"/>
      <c r="F37" s="160"/>
      <c r="G37" s="158"/>
      <c r="H37" s="146"/>
      <c r="I37" s="274"/>
      <c r="J37" s="273"/>
      <c r="K37" s="274"/>
      <c r="L37" s="273"/>
      <c r="M37" s="89"/>
      <c r="N37" s="89"/>
      <c r="O37" s="89"/>
      <c r="P37" s="89"/>
      <c r="Q37" s="89"/>
      <c r="R37" s="148"/>
      <c r="S37" s="89"/>
      <c r="T37" s="89"/>
      <c r="U37" s="89"/>
      <c r="V37" s="89"/>
      <c r="W37" s="89"/>
      <c r="X37" s="89"/>
      <c r="Y37" s="89"/>
      <c r="Z37" s="89"/>
      <c r="AA37" s="89"/>
    </row>
    <row r="38" spans="1:27" ht="14.25" customHeight="1" hidden="1">
      <c r="A38" s="162"/>
      <c r="B38" s="157"/>
      <c r="C38" s="158"/>
      <c r="D38" s="159"/>
      <c r="E38" s="157"/>
      <c r="F38" s="160"/>
      <c r="G38" s="158"/>
      <c r="H38" s="163"/>
      <c r="I38" s="275"/>
      <c r="J38" s="275"/>
      <c r="K38" s="275"/>
      <c r="L38" s="275"/>
      <c r="M38" s="164" t="e">
        <f>'[1]3 pr. KR skol 6.1 Kudirka'!M37+'[1]3 pr. KR skol 6.2 bendruomenine'!M37+#REF!+'[1]3 pr. KR skol 6.4 apšviet'!M37+#REF!+#REF!+#REF!+'[1]3 pr. KR 6.2'!M37+'[1]3 pr. KR 6.1'!M37+#REF!+#REF!</f>
        <v>#REF!</v>
      </c>
      <c r="N38" s="164" t="e">
        <f>'[1]3 pr. KR skol 6.1 Kudirka'!N37+'[1]3 pr. KR skol 6.2 bendruomenine'!N37+#REF!+'[1]3 pr. KR skol 6.4 apšviet'!N37+#REF!+#REF!+#REF!+'[1]3 pr. KR 6.2'!N37+'[1]3 pr. KR 6.1'!N37+#REF!+#REF!</f>
        <v>#REF!</v>
      </c>
      <c r="O38" s="164" t="e">
        <f>'[1]3 pr. KR skol 6.1 Kudirka'!O37+'[1]3 pr. KR skol 6.2 bendruomenine'!O37+#REF!+'[1]3 pr. KR skol 6.4 apšviet'!O37+#REF!+#REF!+#REF!+'[1]3 pr. KR 6.2'!O37+'[1]3 pr. KR 6.1'!O37+#REF!+#REF!</f>
        <v>#REF!</v>
      </c>
      <c r="P38" s="164" t="e">
        <f>'[1]3 pr. KR skol 6.1 Kudirka'!P37+'[1]3 pr. KR skol 6.2 bendruomenine'!P37+#REF!+'[1]3 pr. KR skol 6.4 apšviet'!P37+#REF!+#REF!+#REF!+'[1]3 pr. KR 6.2'!P37+'[1]3 pr. KR 6.1'!P37+#REF!+#REF!</f>
        <v>#REF!</v>
      </c>
      <c r="Q38" s="89"/>
      <c r="R38" s="148"/>
      <c r="S38" s="89"/>
      <c r="T38" s="89"/>
      <c r="U38" s="89"/>
      <c r="V38" s="89"/>
      <c r="W38" s="89"/>
      <c r="X38" s="89"/>
      <c r="Y38" s="89"/>
      <c r="Z38" s="89"/>
      <c r="AA38" s="89"/>
    </row>
    <row r="39" spans="1:27" ht="12.75" customHeight="1" hidden="1">
      <c r="A39" s="162"/>
      <c r="B39" s="157"/>
      <c r="C39" s="158"/>
      <c r="D39" s="159"/>
      <c r="E39" s="157"/>
      <c r="F39" s="160"/>
      <c r="G39" s="158"/>
      <c r="H39" s="146"/>
      <c r="I39" s="275"/>
      <c r="J39" s="275"/>
      <c r="K39" s="275"/>
      <c r="L39" s="275"/>
      <c r="M39" s="164" t="e">
        <f>'[1]3 pr. KR skol 6.1 Kudirka'!M38+'[1]3 pr. KR skol 6.2 bendruomenine'!M38+#REF!+'[1]3 pr. KR skol 6.4 apšviet'!M38+#REF!+#REF!+#REF!+'[1]3 pr. KR 6.2'!M38+'[1]3 pr. KR 6.1'!M38+#REF!+#REF!</f>
        <v>#REF!</v>
      </c>
      <c r="N39" s="164" t="e">
        <f>'[1]3 pr. KR skol 6.1 Kudirka'!N38+'[1]3 pr. KR skol 6.2 bendruomenine'!N38+#REF!+'[1]3 pr. KR skol 6.4 apšviet'!N38+#REF!+#REF!+#REF!+'[1]3 pr. KR 6.2'!N38+'[1]3 pr. KR 6.1'!N38+#REF!+#REF!</f>
        <v>#REF!</v>
      </c>
      <c r="O39" s="164" t="e">
        <f>'[1]3 pr. KR skol 6.1 Kudirka'!O38+'[1]3 pr. KR skol 6.2 bendruomenine'!O38+#REF!+'[1]3 pr. KR skol 6.4 apšviet'!O38+#REF!+#REF!+#REF!+'[1]3 pr. KR 6.2'!O38+'[1]3 pr. KR 6.1'!O38+#REF!+#REF!</f>
        <v>#REF!</v>
      </c>
      <c r="P39" s="164" t="e">
        <f>'[1]3 pr. KR skol 6.1 Kudirka'!P38+'[1]3 pr. KR skol 6.2 bendruomenine'!P38+#REF!+'[1]3 pr. KR skol 6.4 apšviet'!P38+#REF!+#REF!+#REF!+'[1]3 pr. KR 6.2'!P38+'[1]3 pr. KR 6.1'!P38+#REF!+#REF!</f>
        <v>#REF!</v>
      </c>
      <c r="Q39" s="89"/>
      <c r="R39" s="148"/>
      <c r="S39" s="89"/>
      <c r="T39" s="89"/>
      <c r="U39" s="89"/>
      <c r="V39" s="89"/>
      <c r="W39" s="89"/>
      <c r="X39" s="89"/>
      <c r="Y39" s="89"/>
      <c r="Z39" s="89"/>
      <c r="AA39" s="89"/>
    </row>
    <row r="40" spans="1:27" ht="13.5" customHeight="1" hidden="1">
      <c r="A40" s="162"/>
      <c r="B40" s="157"/>
      <c r="C40" s="158"/>
      <c r="D40" s="159"/>
      <c r="E40" s="157"/>
      <c r="F40" s="160"/>
      <c r="G40" s="161"/>
      <c r="H40" s="163"/>
      <c r="I40" s="274"/>
      <c r="J40" s="273"/>
      <c r="K40" s="274"/>
      <c r="L40" s="273"/>
      <c r="M40" s="89"/>
      <c r="N40" s="89"/>
      <c r="O40" s="89"/>
      <c r="P40" s="89"/>
      <c r="Q40" s="89"/>
      <c r="R40" s="148"/>
      <c r="S40" s="89"/>
      <c r="T40" s="89"/>
      <c r="U40" s="89"/>
      <c r="V40" s="89"/>
      <c r="W40" s="89"/>
      <c r="X40" s="89"/>
      <c r="Y40" s="89"/>
      <c r="Z40" s="89"/>
      <c r="AA40" s="89"/>
    </row>
    <row r="41" spans="1:27" ht="12.75" hidden="1">
      <c r="A41" s="162"/>
      <c r="B41" s="157"/>
      <c r="C41" s="158"/>
      <c r="D41" s="159"/>
      <c r="E41" s="157"/>
      <c r="F41" s="160"/>
      <c r="G41" s="158"/>
      <c r="H41" s="146"/>
      <c r="I41" s="274"/>
      <c r="J41" s="273"/>
      <c r="K41" s="273"/>
      <c r="L41" s="273"/>
      <c r="M41" s="89"/>
      <c r="N41" s="89"/>
      <c r="O41" s="89"/>
      <c r="P41" s="89"/>
      <c r="Q41" s="89"/>
      <c r="R41" s="148"/>
      <c r="S41" s="89"/>
      <c r="T41" s="89"/>
      <c r="U41" s="89"/>
      <c r="V41" s="89"/>
      <c r="W41" s="89"/>
      <c r="X41" s="89"/>
      <c r="Y41" s="89"/>
      <c r="Z41" s="89"/>
      <c r="AA41" s="89"/>
    </row>
    <row r="42" spans="1:27" ht="13.5" customHeight="1" hidden="1">
      <c r="A42" s="162"/>
      <c r="B42" s="157"/>
      <c r="C42" s="158"/>
      <c r="D42" s="159"/>
      <c r="E42" s="157"/>
      <c r="F42" s="160"/>
      <c r="G42" s="158"/>
      <c r="H42" s="163"/>
      <c r="I42" s="273"/>
      <c r="J42" s="273"/>
      <c r="K42" s="273"/>
      <c r="L42" s="273"/>
      <c r="M42" s="89"/>
      <c r="N42" s="89"/>
      <c r="O42" s="89"/>
      <c r="P42" s="89"/>
      <c r="Q42" s="89"/>
      <c r="R42" s="148"/>
      <c r="S42" s="89"/>
      <c r="T42" s="89"/>
      <c r="U42" s="89"/>
      <c r="V42" s="89"/>
      <c r="W42" s="89"/>
      <c r="X42" s="89"/>
      <c r="Y42" s="89"/>
      <c r="Z42" s="89"/>
      <c r="AA42" s="89"/>
    </row>
    <row r="43" spans="1:27" ht="14.25" customHeight="1" hidden="1">
      <c r="A43" s="162"/>
      <c r="B43" s="157"/>
      <c r="C43" s="158"/>
      <c r="D43" s="159"/>
      <c r="E43" s="157"/>
      <c r="F43" s="160"/>
      <c r="G43" s="158"/>
      <c r="H43" s="146"/>
      <c r="I43" s="275"/>
      <c r="J43" s="275"/>
      <c r="K43" s="275"/>
      <c r="L43" s="275"/>
      <c r="M43" s="164" t="e">
        <f>'[1]3 pr. KR skol 6.1 Kudirka'!M42+'[1]3 pr. KR skol 6.2 bendruomenine'!M42+#REF!+'[1]3 pr. KR skol 6.4 apšviet'!M42+#REF!+#REF!+#REF!+'[1]3 pr. KR 6.2'!M42+'[1]3 pr. KR 6.1'!M42+#REF!+#REF!</f>
        <v>#REF!</v>
      </c>
      <c r="N43" s="164" t="e">
        <f>'[1]3 pr. KR skol 6.1 Kudirka'!N42+'[1]3 pr. KR skol 6.2 bendruomenine'!N42+#REF!+'[1]3 pr. KR skol 6.4 apšviet'!N42+#REF!+#REF!+#REF!+'[1]3 pr. KR 6.2'!N42+'[1]3 pr. KR 6.1'!N42+#REF!+#REF!</f>
        <v>#REF!</v>
      </c>
      <c r="O43" s="164" t="e">
        <f>'[1]3 pr. KR skol 6.1 Kudirka'!O42+'[1]3 pr. KR skol 6.2 bendruomenine'!O42+#REF!+'[1]3 pr. KR skol 6.4 apšviet'!O42+#REF!+#REF!+#REF!+'[1]3 pr. KR 6.2'!O42+'[1]3 pr. KR 6.1'!O42+#REF!+#REF!</f>
        <v>#REF!</v>
      </c>
      <c r="P43" s="164" t="e">
        <f>'[1]3 pr. KR skol 6.1 Kudirka'!P42+'[1]3 pr. KR skol 6.2 bendruomenine'!P42+#REF!+'[1]3 pr. KR skol 6.4 apšviet'!P42+#REF!+#REF!+#REF!+'[1]3 pr. KR 6.2'!P42+'[1]3 pr. KR 6.1'!P42+#REF!+#REF!</f>
        <v>#REF!</v>
      </c>
      <c r="Q43" s="89"/>
      <c r="R43" s="148"/>
      <c r="S43" s="89"/>
      <c r="T43" s="89"/>
      <c r="U43" s="89"/>
      <c r="V43" s="89"/>
      <c r="W43" s="89"/>
      <c r="X43" s="89"/>
      <c r="Y43" s="89"/>
      <c r="Z43" s="89"/>
      <c r="AA43" s="89"/>
    </row>
    <row r="44" spans="1:27" ht="12.75" customHeight="1" hidden="1">
      <c r="A44" s="165"/>
      <c r="B44" s="166"/>
      <c r="C44" s="152"/>
      <c r="D44" s="153"/>
      <c r="E44" s="154"/>
      <c r="F44" s="155"/>
      <c r="G44" s="151"/>
      <c r="H44" s="156"/>
      <c r="I44" s="276"/>
      <c r="J44" s="277"/>
      <c r="K44" s="276"/>
      <c r="L44" s="276"/>
      <c r="M44" s="89"/>
      <c r="N44" s="89"/>
      <c r="O44" s="89"/>
      <c r="P44" s="89"/>
      <c r="Q44" s="89"/>
      <c r="R44" s="148"/>
      <c r="S44" s="89"/>
      <c r="T44" s="89"/>
      <c r="U44" s="89"/>
      <c r="V44" s="89"/>
      <c r="W44" s="89"/>
      <c r="X44" s="89"/>
      <c r="Y44" s="89"/>
      <c r="Z44" s="89"/>
      <c r="AA44" s="89"/>
    </row>
    <row r="45" spans="1:27" ht="12.75" customHeight="1" hidden="1">
      <c r="A45" s="162"/>
      <c r="B45" s="157"/>
      <c r="C45" s="158"/>
      <c r="D45" s="159"/>
      <c r="E45" s="157"/>
      <c r="F45" s="160"/>
      <c r="G45" s="161"/>
      <c r="H45" s="146"/>
      <c r="I45" s="273"/>
      <c r="J45" s="274"/>
      <c r="K45" s="273"/>
      <c r="L45" s="274"/>
      <c r="M45" s="89"/>
      <c r="N45" s="89"/>
      <c r="O45" s="89"/>
      <c r="P45" s="89"/>
      <c r="Q45" s="89"/>
      <c r="R45" s="148"/>
      <c r="S45" s="89"/>
      <c r="T45" s="89"/>
      <c r="U45" s="89"/>
      <c r="V45" s="89"/>
      <c r="W45" s="89"/>
      <c r="X45" s="89"/>
      <c r="Y45" s="89"/>
      <c r="Z45" s="89"/>
      <c r="AA45" s="89"/>
    </row>
    <row r="46" spans="1:27" ht="12.75" hidden="1">
      <c r="A46" s="162"/>
      <c r="B46" s="157"/>
      <c r="C46" s="158"/>
      <c r="D46" s="159"/>
      <c r="E46" s="157"/>
      <c r="F46" s="160"/>
      <c r="G46" s="158"/>
      <c r="H46" s="163"/>
      <c r="I46" s="273"/>
      <c r="J46" s="274"/>
      <c r="K46" s="278"/>
      <c r="L46" s="278"/>
      <c r="M46" s="89"/>
      <c r="N46" s="89"/>
      <c r="O46" s="89"/>
      <c r="P46" s="89"/>
      <c r="Q46" s="89"/>
      <c r="R46" s="148"/>
      <c r="S46" s="89"/>
      <c r="T46" s="89"/>
      <c r="U46" s="89"/>
      <c r="V46" s="89"/>
      <c r="W46" s="89"/>
      <c r="X46" s="89"/>
      <c r="Y46" s="89"/>
      <c r="Z46" s="89"/>
      <c r="AA46" s="89"/>
    </row>
    <row r="47" spans="1:27" ht="15" customHeight="1" hidden="1">
      <c r="A47" s="167"/>
      <c r="B47" s="168"/>
      <c r="C47" s="169"/>
      <c r="D47" s="170"/>
      <c r="E47" s="168"/>
      <c r="F47" s="171"/>
      <c r="G47" s="169"/>
      <c r="H47" s="172"/>
      <c r="I47" s="279"/>
      <c r="J47" s="280"/>
      <c r="K47" s="280"/>
      <c r="L47" s="281"/>
      <c r="M47" s="89"/>
      <c r="N47" s="89"/>
      <c r="O47" s="89"/>
      <c r="P47" s="89"/>
      <c r="Q47" s="89"/>
      <c r="R47" s="148"/>
      <c r="S47" s="89"/>
      <c r="T47" s="89"/>
      <c r="U47" s="89"/>
      <c r="V47" s="89"/>
      <c r="W47" s="89"/>
      <c r="X47" s="89"/>
      <c r="Y47" s="89"/>
      <c r="Z47" s="89"/>
      <c r="AA47" s="89"/>
    </row>
    <row r="48" spans="1:27" ht="12.75" hidden="1">
      <c r="A48" s="173"/>
      <c r="B48" s="174"/>
      <c r="C48" s="175"/>
      <c r="D48" s="176"/>
      <c r="E48" s="174"/>
      <c r="F48" s="177"/>
      <c r="G48" s="175"/>
      <c r="H48" s="163"/>
      <c r="I48" s="275"/>
      <c r="J48" s="275"/>
      <c r="K48" s="275"/>
      <c r="L48" s="275"/>
      <c r="M48" s="164" t="e">
        <f>'[1]3 pr. KR skol 6.1 Kudirka'!M47+'[1]3 pr. KR skol 6.2 bendruomenine'!M47+#REF!+'[1]3 pr. KR skol 6.4 apšviet'!M47+#REF!+#REF!+#REF!+'[1]3 pr. KR 6.2'!M47+'[1]3 pr. KR 6.1'!M47+#REF!+#REF!</f>
        <v>#REF!</v>
      </c>
      <c r="N48" s="164" t="e">
        <f>'[1]3 pr. KR skol 6.1 Kudirka'!N47+'[1]3 pr. KR skol 6.2 bendruomenine'!N47+#REF!+'[1]3 pr. KR skol 6.4 apšviet'!N47+#REF!+#REF!+#REF!+'[1]3 pr. KR 6.2'!N47+'[1]3 pr. KR 6.1'!N47+#REF!+#REF!</f>
        <v>#REF!</v>
      </c>
      <c r="O48" s="164" t="e">
        <f>'[1]3 pr. KR skol 6.1 Kudirka'!O47+'[1]3 pr. KR skol 6.2 bendruomenine'!O47+#REF!+'[1]3 pr. KR skol 6.4 apšviet'!O47+#REF!+#REF!+#REF!+'[1]3 pr. KR 6.2'!O47+'[1]3 pr. KR 6.1'!O47+#REF!+#REF!</f>
        <v>#REF!</v>
      </c>
      <c r="P48" s="164" t="e">
        <f>'[1]3 pr. KR skol 6.1 Kudirka'!P47+'[1]3 pr. KR skol 6.2 bendruomenine'!P47+#REF!+'[1]3 pr. KR skol 6.4 apšviet'!P47+#REF!+#REF!+#REF!+'[1]3 pr. KR 6.2'!P47+'[1]3 pr. KR 6.1'!P47+#REF!+#REF!</f>
        <v>#REF!</v>
      </c>
      <c r="Q48" s="89"/>
      <c r="R48" s="148"/>
      <c r="S48" s="89"/>
      <c r="T48" s="89"/>
      <c r="U48" s="89"/>
      <c r="V48" s="89"/>
      <c r="W48" s="89"/>
      <c r="X48" s="89"/>
      <c r="Y48" s="89"/>
      <c r="Z48" s="89"/>
      <c r="AA48" s="89"/>
    </row>
    <row r="49" spans="1:27" ht="26.25" customHeight="1" hidden="1">
      <c r="A49" s="173"/>
      <c r="B49" s="174"/>
      <c r="C49" s="175"/>
      <c r="D49" s="176"/>
      <c r="E49" s="174"/>
      <c r="F49" s="178"/>
      <c r="G49" s="175"/>
      <c r="H49" s="146"/>
      <c r="I49" s="275"/>
      <c r="J49" s="275"/>
      <c r="K49" s="275"/>
      <c r="L49" s="275"/>
      <c r="M49" s="164" t="e">
        <f>'[1]3 pr. KR skol 6.1 Kudirka'!M48+'[1]3 pr. KR skol 6.2 bendruomenine'!M48+#REF!+'[1]3 pr. KR skol 6.4 apšviet'!M48+#REF!+#REF!+#REF!+'[1]3 pr. KR 6.2'!M48+'[1]3 pr. KR 6.1'!M48+#REF!+#REF!</f>
        <v>#REF!</v>
      </c>
      <c r="N49" s="164" t="e">
        <f>'[1]3 pr. KR skol 6.1 Kudirka'!N48+'[1]3 pr. KR skol 6.2 bendruomenine'!N48+#REF!+'[1]3 pr. KR skol 6.4 apšviet'!N48+#REF!+#REF!+#REF!+'[1]3 pr. KR 6.2'!N48+'[1]3 pr. KR 6.1'!N48+#REF!+#REF!</f>
        <v>#REF!</v>
      </c>
      <c r="O49" s="164" t="e">
        <f>'[1]3 pr. KR skol 6.1 Kudirka'!O48+'[1]3 pr. KR skol 6.2 bendruomenine'!O48+#REF!+'[1]3 pr. KR skol 6.4 apšviet'!O48+#REF!+#REF!+#REF!+'[1]3 pr. KR 6.2'!O48+'[1]3 pr. KR 6.1'!O48+#REF!+#REF!</f>
        <v>#REF!</v>
      </c>
      <c r="P49" s="164" t="e">
        <f>'[1]3 pr. KR skol 6.1 Kudirka'!P48+'[1]3 pr. KR skol 6.2 bendruomenine'!P48+#REF!+'[1]3 pr. KR skol 6.4 apšviet'!P48+#REF!+#REF!+#REF!+'[1]3 pr. KR 6.2'!P48+'[1]3 pr. KR 6.1'!P48+#REF!+#REF!</f>
        <v>#REF!</v>
      </c>
      <c r="Q49" s="89"/>
      <c r="R49" s="148"/>
      <c r="S49" s="89"/>
      <c r="T49" s="89"/>
      <c r="U49" s="89"/>
      <c r="V49" s="89"/>
      <c r="W49" s="89"/>
      <c r="X49" s="89"/>
      <c r="Y49" s="89"/>
      <c r="Z49" s="89"/>
      <c r="AA49" s="89"/>
    </row>
    <row r="50" spans="1:27" ht="14.25" customHeight="1" hidden="1">
      <c r="A50" s="173"/>
      <c r="B50" s="174"/>
      <c r="C50" s="175"/>
      <c r="D50" s="176"/>
      <c r="E50" s="174"/>
      <c r="F50" s="178"/>
      <c r="G50" s="175"/>
      <c r="H50" s="163"/>
      <c r="I50" s="275"/>
      <c r="J50" s="275"/>
      <c r="K50" s="275"/>
      <c r="L50" s="275"/>
      <c r="M50" s="164" t="e">
        <f>'[1]3 pr. KR skol 6.1 Kudirka'!M49+'[1]3 pr. KR skol 6.2 bendruomenine'!M49+#REF!+'[1]3 pr. KR skol 6.4 apšviet'!M49+#REF!+#REF!+#REF!+'[1]3 pr. KR 6.2'!M49+'[1]3 pr. KR 6.1'!M49+#REF!+#REF!</f>
        <v>#REF!</v>
      </c>
      <c r="N50" s="164" t="e">
        <f>'[1]3 pr. KR skol 6.1 Kudirka'!N49+'[1]3 pr. KR skol 6.2 bendruomenine'!N49+#REF!+'[1]3 pr. KR skol 6.4 apšviet'!N49+#REF!+#REF!+#REF!+'[1]3 pr. KR 6.2'!N49+'[1]3 pr. KR 6.1'!N49+#REF!+#REF!</f>
        <v>#REF!</v>
      </c>
      <c r="O50" s="164" t="e">
        <f>'[1]3 pr. KR skol 6.1 Kudirka'!O49+'[1]3 pr. KR skol 6.2 bendruomenine'!O49+#REF!+'[1]3 pr. KR skol 6.4 apšviet'!O49+#REF!+#REF!+#REF!+'[1]3 pr. KR 6.2'!O49+'[1]3 pr. KR 6.1'!O49+#REF!+#REF!</f>
        <v>#REF!</v>
      </c>
      <c r="P50" s="164" t="e">
        <f>'[1]3 pr. KR skol 6.1 Kudirka'!P49+'[1]3 pr. KR skol 6.2 bendruomenine'!P49+#REF!+'[1]3 pr. KR skol 6.4 apšviet'!P49+#REF!+#REF!+#REF!+'[1]3 pr. KR 6.2'!P49+'[1]3 pr. KR 6.1'!P49+#REF!+#REF!</f>
        <v>#REF!</v>
      </c>
      <c r="Q50" s="89"/>
      <c r="R50" s="148"/>
      <c r="S50" s="89"/>
      <c r="T50" s="89"/>
      <c r="U50" s="89"/>
      <c r="V50" s="89"/>
      <c r="W50" s="89"/>
      <c r="X50" s="89"/>
      <c r="Y50" s="89"/>
      <c r="Z50" s="89"/>
      <c r="AA50" s="89"/>
    </row>
    <row r="51" spans="1:27" ht="15" customHeight="1" hidden="1">
      <c r="A51" s="173"/>
      <c r="B51" s="174"/>
      <c r="C51" s="175"/>
      <c r="D51" s="176"/>
      <c r="E51" s="174"/>
      <c r="F51" s="178"/>
      <c r="G51" s="175"/>
      <c r="H51" s="146"/>
      <c r="I51" s="275"/>
      <c r="J51" s="275"/>
      <c r="K51" s="275"/>
      <c r="L51" s="275"/>
      <c r="M51" s="164" t="e">
        <f>'[1]3 pr. KR skol 6.1 Kudirka'!M50+'[1]3 pr. KR skol 6.2 bendruomenine'!M50+#REF!+'[1]3 pr. KR skol 6.4 apšviet'!M50+#REF!+#REF!+#REF!+'[1]3 pr. KR 6.2'!M50+'[1]3 pr. KR 6.1'!M50+#REF!+#REF!</f>
        <v>#REF!</v>
      </c>
      <c r="N51" s="164" t="e">
        <f>'[1]3 pr. KR skol 6.1 Kudirka'!N50+'[1]3 pr. KR skol 6.2 bendruomenine'!N50+#REF!+'[1]3 pr. KR skol 6.4 apšviet'!N50+#REF!+#REF!+#REF!+'[1]3 pr. KR 6.2'!N50+'[1]3 pr. KR 6.1'!N50+#REF!+#REF!</f>
        <v>#REF!</v>
      </c>
      <c r="O51" s="164" t="e">
        <f>'[1]3 pr. KR skol 6.1 Kudirka'!O50+'[1]3 pr. KR skol 6.2 bendruomenine'!O50+#REF!+'[1]3 pr. KR skol 6.4 apšviet'!O50+#REF!+#REF!+#REF!+'[1]3 pr. KR 6.2'!O50+'[1]3 pr. KR 6.1'!O50+#REF!+#REF!</f>
        <v>#REF!</v>
      </c>
      <c r="P51" s="164" t="e">
        <f>'[1]3 pr. KR skol 6.1 Kudirka'!P50+'[1]3 pr. KR skol 6.2 bendruomenine'!P50+#REF!+'[1]3 pr. KR skol 6.4 apšviet'!P50+#REF!+#REF!+#REF!+'[1]3 pr. KR 6.2'!P50+'[1]3 pr. KR 6.1'!P50+#REF!+#REF!</f>
        <v>#REF!</v>
      </c>
      <c r="Q51" s="89"/>
      <c r="R51" s="148"/>
      <c r="S51" s="89"/>
      <c r="T51" s="89"/>
      <c r="U51" s="89"/>
      <c r="V51" s="89"/>
      <c r="W51" s="89"/>
      <c r="X51" s="89"/>
      <c r="Y51" s="89"/>
      <c r="Z51" s="89"/>
      <c r="AA51" s="89"/>
    </row>
    <row r="52" spans="1:27" ht="14.25" customHeight="1" hidden="1">
      <c r="A52" s="179"/>
      <c r="B52" s="180"/>
      <c r="C52" s="181"/>
      <c r="D52" s="182"/>
      <c r="E52" s="180"/>
      <c r="F52" s="183"/>
      <c r="G52" s="181"/>
      <c r="H52" s="156"/>
      <c r="I52" s="275"/>
      <c r="J52" s="275"/>
      <c r="K52" s="275"/>
      <c r="L52" s="275"/>
      <c r="M52" s="164" t="e">
        <f>'[1]3 pr. KR skol 6.1 Kudirka'!M51+'[1]3 pr. KR skol 6.2 bendruomenine'!M51+#REF!+'[1]3 pr. KR skol 6.4 apšviet'!M51+#REF!+#REF!+#REF!+'[1]3 pr. KR 6.2'!M51+'[1]3 pr. KR 6.1'!M51+#REF!+#REF!</f>
        <v>#REF!</v>
      </c>
      <c r="N52" s="164" t="e">
        <f>'[1]3 pr. KR skol 6.1 Kudirka'!N51+'[1]3 pr. KR skol 6.2 bendruomenine'!N51+#REF!+'[1]3 pr. KR skol 6.4 apšviet'!N51+#REF!+#REF!+#REF!+'[1]3 pr. KR 6.2'!N51+'[1]3 pr. KR 6.1'!N51+#REF!+#REF!</f>
        <v>#REF!</v>
      </c>
      <c r="O52" s="164" t="e">
        <f>'[1]3 pr. KR skol 6.1 Kudirka'!O51+'[1]3 pr. KR skol 6.2 bendruomenine'!O51+#REF!+'[1]3 pr. KR skol 6.4 apšviet'!O51+#REF!+#REF!+#REF!+'[1]3 pr. KR 6.2'!O51+'[1]3 pr. KR 6.1'!O51+#REF!+#REF!</f>
        <v>#REF!</v>
      </c>
      <c r="P52" s="164" t="e">
        <f>'[1]3 pr. KR skol 6.1 Kudirka'!P51+'[1]3 pr. KR skol 6.2 bendruomenine'!P51+#REF!+'[1]3 pr. KR skol 6.4 apšviet'!P51+#REF!+#REF!+#REF!+'[1]3 pr. KR 6.2'!P51+'[1]3 pr. KR 6.1'!P51+#REF!+#REF!</f>
        <v>#REF!</v>
      </c>
      <c r="Q52" s="89"/>
      <c r="R52" s="148"/>
      <c r="S52" s="89"/>
      <c r="T52" s="89"/>
      <c r="U52" s="89"/>
      <c r="V52" s="89"/>
      <c r="W52" s="89"/>
      <c r="X52" s="89"/>
      <c r="Y52" s="89"/>
      <c r="Z52" s="89"/>
      <c r="AA52" s="89"/>
    </row>
    <row r="53" spans="1:27" ht="14.25" customHeight="1" hidden="1">
      <c r="A53" s="173"/>
      <c r="B53" s="174"/>
      <c r="C53" s="175"/>
      <c r="D53" s="176"/>
      <c r="E53" s="174"/>
      <c r="F53" s="178"/>
      <c r="G53" s="175"/>
      <c r="H53" s="146"/>
      <c r="I53" s="275"/>
      <c r="J53" s="275"/>
      <c r="K53" s="275"/>
      <c r="L53" s="275"/>
      <c r="M53" s="164" t="e">
        <f>'[1]3 pr. KR skol 6.1 Kudirka'!M52+'[1]3 pr. KR skol 6.2 bendruomenine'!M52+#REF!+'[1]3 pr. KR skol 6.4 apšviet'!M52+#REF!+#REF!+#REF!+'[1]3 pr. KR 6.2'!M52+'[1]3 pr. KR 6.1'!M52+#REF!+#REF!</f>
        <v>#REF!</v>
      </c>
      <c r="N53" s="164" t="e">
        <f>'[1]3 pr. KR skol 6.1 Kudirka'!N52+'[1]3 pr. KR skol 6.2 bendruomenine'!N52+#REF!+'[1]3 pr. KR skol 6.4 apšviet'!N52+#REF!+#REF!+#REF!+'[1]3 pr. KR 6.2'!N52+'[1]3 pr. KR 6.1'!N52+#REF!+#REF!</f>
        <v>#REF!</v>
      </c>
      <c r="O53" s="164" t="e">
        <f>'[1]3 pr. KR skol 6.1 Kudirka'!O52+'[1]3 pr. KR skol 6.2 bendruomenine'!O52+#REF!+'[1]3 pr. KR skol 6.4 apšviet'!O52+#REF!+#REF!+#REF!+'[1]3 pr. KR 6.2'!O52+'[1]3 pr. KR 6.1'!O52+#REF!+#REF!</f>
        <v>#REF!</v>
      </c>
      <c r="P53" s="164" t="e">
        <f>'[1]3 pr. KR skol 6.1 Kudirka'!P52+'[1]3 pr. KR skol 6.2 bendruomenine'!P52+#REF!+'[1]3 pr. KR skol 6.4 apšviet'!P52+#REF!+#REF!+#REF!+'[1]3 pr. KR 6.2'!P52+'[1]3 pr. KR 6.1'!P52+#REF!+#REF!</f>
        <v>#REF!</v>
      </c>
      <c r="Q53" s="89"/>
      <c r="R53" s="148"/>
      <c r="S53" s="89"/>
      <c r="T53" s="89"/>
      <c r="U53" s="89"/>
      <c r="V53" s="89"/>
      <c r="W53" s="89"/>
      <c r="X53" s="89"/>
      <c r="Y53" s="89"/>
      <c r="Z53" s="89"/>
      <c r="AA53" s="89"/>
    </row>
    <row r="54" spans="1:27" ht="14.25" customHeight="1" hidden="1">
      <c r="A54" s="173"/>
      <c r="B54" s="174"/>
      <c r="C54" s="175"/>
      <c r="D54" s="176"/>
      <c r="E54" s="174"/>
      <c r="F54" s="178"/>
      <c r="G54" s="175"/>
      <c r="H54" s="163"/>
      <c r="I54" s="275"/>
      <c r="J54" s="275"/>
      <c r="K54" s="275"/>
      <c r="L54" s="275"/>
      <c r="M54" s="164" t="e">
        <f>'[1]3 pr. KR skol 6.1 Kudirka'!M53+'[1]3 pr. KR skol 6.2 bendruomenine'!M53+#REF!+'[1]3 pr. KR skol 6.4 apšviet'!M53+#REF!+#REF!+#REF!+'[1]3 pr. KR 6.2'!M53+'[1]3 pr. KR 6.1'!M53+#REF!+#REF!</f>
        <v>#REF!</v>
      </c>
      <c r="N54" s="164" t="e">
        <f>'[1]3 pr. KR skol 6.1 Kudirka'!N53+'[1]3 pr. KR skol 6.2 bendruomenine'!N53+#REF!+'[1]3 pr. KR skol 6.4 apšviet'!N53+#REF!+#REF!+#REF!+'[1]3 pr. KR 6.2'!N53+'[1]3 pr. KR 6.1'!N53+#REF!+#REF!</f>
        <v>#REF!</v>
      </c>
      <c r="O54" s="164" t="e">
        <f>'[1]3 pr. KR skol 6.1 Kudirka'!O53+'[1]3 pr. KR skol 6.2 bendruomenine'!O53+#REF!+'[1]3 pr. KR skol 6.4 apšviet'!O53+#REF!+#REF!+#REF!+'[1]3 pr. KR 6.2'!O53+'[1]3 pr. KR 6.1'!O53+#REF!+#REF!</f>
        <v>#REF!</v>
      </c>
      <c r="P54" s="164" t="e">
        <f>'[1]3 pr. KR skol 6.1 Kudirka'!P53+'[1]3 pr. KR skol 6.2 bendruomenine'!P53+#REF!+'[1]3 pr. KR skol 6.4 apšviet'!P53+#REF!+#REF!+#REF!+'[1]3 pr. KR 6.2'!P53+'[1]3 pr. KR 6.1'!P53+#REF!+#REF!</f>
        <v>#REF!</v>
      </c>
      <c r="Q54" s="89"/>
      <c r="R54" s="148"/>
      <c r="S54" s="89"/>
      <c r="T54" s="89"/>
      <c r="U54" s="89"/>
      <c r="V54" s="89"/>
      <c r="W54" s="89"/>
      <c r="X54" s="89"/>
      <c r="Y54" s="89"/>
      <c r="Z54" s="89"/>
      <c r="AA54" s="89"/>
    </row>
    <row r="55" spans="1:27" ht="15" customHeight="1" hidden="1">
      <c r="A55" s="179"/>
      <c r="B55" s="180"/>
      <c r="C55" s="181"/>
      <c r="D55" s="182"/>
      <c r="E55" s="180"/>
      <c r="F55" s="183"/>
      <c r="G55" s="181"/>
      <c r="H55" s="184"/>
      <c r="I55" s="275"/>
      <c r="J55" s="275"/>
      <c r="K55" s="275"/>
      <c r="L55" s="275"/>
      <c r="M55" s="164" t="e">
        <f>'[1]3 pr. KR skol 6.1 Kudirka'!M54+'[1]3 pr. KR skol 6.2 bendruomenine'!M54+#REF!+'[1]3 pr. KR skol 6.4 apšviet'!M54+#REF!+#REF!+#REF!+'[1]3 pr. KR 6.2'!M54+'[1]3 pr. KR 6.1'!M54+#REF!+#REF!</f>
        <v>#REF!</v>
      </c>
      <c r="N55" s="164" t="e">
        <f>'[1]3 pr. KR skol 6.1 Kudirka'!N54+'[1]3 pr. KR skol 6.2 bendruomenine'!N54+#REF!+'[1]3 pr. KR skol 6.4 apšviet'!N54+#REF!+#REF!+#REF!+'[1]3 pr. KR 6.2'!N54+'[1]3 pr. KR 6.1'!N54+#REF!+#REF!</f>
        <v>#REF!</v>
      </c>
      <c r="O55" s="164" t="e">
        <f>'[1]3 pr. KR skol 6.1 Kudirka'!O54+'[1]3 pr. KR skol 6.2 bendruomenine'!O54+#REF!+'[1]3 pr. KR skol 6.4 apšviet'!O54+#REF!+#REF!+#REF!+'[1]3 pr. KR 6.2'!O54+'[1]3 pr. KR 6.1'!O54+#REF!+#REF!</f>
        <v>#REF!</v>
      </c>
      <c r="P55" s="164" t="e">
        <f>'[1]3 pr. KR skol 6.1 Kudirka'!P54+'[1]3 pr. KR skol 6.2 bendruomenine'!P54+#REF!+'[1]3 pr. KR skol 6.4 apšviet'!P54+#REF!+#REF!+#REF!+'[1]3 pr. KR 6.2'!P54+'[1]3 pr. KR 6.1'!P54+#REF!+#REF!</f>
        <v>#REF!</v>
      </c>
      <c r="Q55" s="89"/>
      <c r="R55" s="148"/>
      <c r="S55" s="89"/>
      <c r="T55" s="89"/>
      <c r="U55" s="89"/>
      <c r="V55" s="89"/>
      <c r="W55" s="89"/>
      <c r="X55" s="89"/>
      <c r="Y55" s="89"/>
      <c r="Z55" s="89"/>
      <c r="AA55" s="89"/>
    </row>
    <row r="56" spans="1:27" ht="42" customHeight="1" hidden="1">
      <c r="A56" s="173"/>
      <c r="B56" s="174"/>
      <c r="C56" s="175"/>
      <c r="D56" s="176"/>
      <c r="E56" s="174"/>
      <c r="F56" s="178"/>
      <c r="G56" s="175"/>
      <c r="H56" s="163"/>
      <c r="I56" s="275"/>
      <c r="J56" s="275"/>
      <c r="K56" s="275"/>
      <c r="L56" s="275"/>
      <c r="M56" s="164" t="e">
        <f>'[1]3 pr. KR skol 6.1 Kudirka'!M55+'[1]3 pr. KR skol 6.2 bendruomenine'!M55+#REF!+'[1]3 pr. KR skol 6.4 apšviet'!M55+#REF!+#REF!+#REF!+'[1]3 pr. KR 6.2'!M55+'[1]3 pr. KR 6.1'!M55+#REF!+#REF!</f>
        <v>#REF!</v>
      </c>
      <c r="N56" s="164" t="e">
        <f>'[1]3 pr. KR skol 6.1 Kudirka'!N55+'[1]3 pr. KR skol 6.2 bendruomenine'!N55+#REF!+'[1]3 pr. KR skol 6.4 apšviet'!N55+#REF!+#REF!+#REF!+'[1]3 pr. KR 6.2'!N55+'[1]3 pr. KR 6.1'!N55+#REF!+#REF!</f>
        <v>#REF!</v>
      </c>
      <c r="O56" s="164" t="e">
        <f>'[1]3 pr. KR skol 6.1 Kudirka'!O55+'[1]3 pr. KR skol 6.2 bendruomenine'!O55+#REF!+'[1]3 pr. KR skol 6.4 apšviet'!O55+#REF!+#REF!+#REF!+'[1]3 pr. KR 6.2'!O55+'[1]3 pr. KR 6.1'!O55+#REF!+#REF!</f>
        <v>#REF!</v>
      </c>
      <c r="P56" s="164" t="e">
        <f>'[1]3 pr. KR skol 6.1 Kudirka'!P55+'[1]3 pr. KR skol 6.2 bendruomenine'!P55+#REF!+'[1]3 pr. KR skol 6.4 apšviet'!P55+#REF!+#REF!+#REF!+'[1]3 pr. KR 6.2'!P55+'[1]3 pr. KR 6.1'!P55+#REF!+#REF!</f>
        <v>#REF!</v>
      </c>
      <c r="Q56" s="89"/>
      <c r="R56" s="148"/>
      <c r="S56" s="89"/>
      <c r="T56" s="89"/>
      <c r="U56" s="89"/>
      <c r="V56" s="89"/>
      <c r="W56" s="89"/>
      <c r="X56" s="89"/>
      <c r="Y56" s="89"/>
      <c r="Z56" s="89"/>
      <c r="AA56" s="89"/>
    </row>
    <row r="57" spans="1:27" ht="11.25" customHeight="1" hidden="1">
      <c r="A57" s="383"/>
      <c r="B57" s="374"/>
      <c r="C57" s="374"/>
      <c r="D57" s="374"/>
      <c r="E57" s="374"/>
      <c r="F57" s="375"/>
      <c r="G57" s="185"/>
      <c r="H57" s="186"/>
      <c r="I57" s="282"/>
      <c r="J57" s="283"/>
      <c r="K57" s="284"/>
      <c r="L57" s="282"/>
      <c r="M57" s="89"/>
      <c r="N57" s="89"/>
      <c r="O57" s="89"/>
      <c r="P57" s="89"/>
      <c r="Q57" s="89"/>
      <c r="R57" s="148"/>
      <c r="S57" s="89"/>
      <c r="T57" s="89"/>
      <c r="U57" s="89"/>
      <c r="V57" s="89"/>
      <c r="W57" s="89"/>
      <c r="X57" s="89"/>
      <c r="Y57" s="89"/>
      <c r="Z57" s="89"/>
      <c r="AA57" s="89"/>
    </row>
    <row r="58" spans="1:27" ht="15.75" customHeight="1" hidden="1">
      <c r="A58" s="187"/>
      <c r="B58" s="188"/>
      <c r="C58" s="189"/>
      <c r="D58" s="189"/>
      <c r="E58" s="189"/>
      <c r="F58" s="190"/>
      <c r="G58" s="189"/>
      <c r="H58" s="191"/>
      <c r="I58" s="275"/>
      <c r="J58" s="275"/>
      <c r="K58" s="275"/>
      <c r="L58" s="275"/>
      <c r="M58" s="164" t="e">
        <f>'[1]3 pr. KR skol 6.1 Kudirka'!M57+'[1]3 pr. KR skol 6.2 bendruomenine'!M57+#REF!+'[1]3 pr. KR skol 6.4 apšviet'!M57+#REF!+#REF!+#REF!+'[1]3 pr. KR 6.2'!M57+'[1]3 pr. KR 6.1'!M57+#REF!+#REF!</f>
        <v>#REF!</v>
      </c>
      <c r="N58" s="164" t="e">
        <f>'[1]3 pr. KR skol 6.1 Kudirka'!N57+'[1]3 pr. KR skol 6.2 bendruomenine'!N57+#REF!+'[1]3 pr. KR skol 6.4 apšviet'!N57+#REF!+#REF!+#REF!+'[1]3 pr. KR 6.2'!N57+'[1]3 pr. KR 6.1'!N57+#REF!+#REF!</f>
        <v>#REF!</v>
      </c>
      <c r="O58" s="164" t="e">
        <f>'[1]3 pr. KR skol 6.1 Kudirka'!O57+'[1]3 pr. KR skol 6.2 bendruomenine'!O57+#REF!+'[1]3 pr. KR skol 6.4 apšviet'!O57+#REF!+#REF!+#REF!+'[1]3 pr. KR 6.2'!O57+'[1]3 pr. KR 6.1'!O57+#REF!+#REF!</f>
        <v>#REF!</v>
      </c>
      <c r="P58" s="164" t="e">
        <f>'[1]3 pr. KR skol 6.1 Kudirka'!P57+'[1]3 pr. KR skol 6.2 bendruomenine'!P57+#REF!+'[1]3 pr. KR skol 6.4 apšviet'!P57+#REF!+#REF!+#REF!+'[1]3 pr. KR 6.2'!P57+'[1]3 pr. KR 6.1'!P57+#REF!+#REF!</f>
        <v>#REF!</v>
      </c>
      <c r="Q58" s="89"/>
      <c r="R58" s="148"/>
      <c r="S58" s="89"/>
      <c r="T58" s="89"/>
      <c r="U58" s="89"/>
      <c r="V58" s="89"/>
      <c r="W58" s="89"/>
      <c r="X58" s="89"/>
      <c r="Y58" s="89"/>
      <c r="Z58" s="89"/>
      <c r="AA58" s="89"/>
    </row>
    <row r="59" spans="1:27" ht="12.75" hidden="1">
      <c r="A59" s="173"/>
      <c r="B59" s="174"/>
      <c r="C59" s="175"/>
      <c r="D59" s="175"/>
      <c r="E59" s="175"/>
      <c r="F59" s="178"/>
      <c r="G59" s="175"/>
      <c r="H59" s="146"/>
      <c r="I59" s="275"/>
      <c r="J59" s="275"/>
      <c r="K59" s="275"/>
      <c r="L59" s="275"/>
      <c r="M59" s="164" t="e">
        <f>'[1]3 pr. KR skol 6.1 Kudirka'!M58+'[1]3 pr. KR skol 6.2 bendruomenine'!M58+#REF!+'[1]3 pr. KR skol 6.4 apšviet'!M58+#REF!+#REF!+#REF!+'[1]3 pr. KR 6.2'!M58+'[1]3 pr. KR 6.1'!M58+#REF!+#REF!</f>
        <v>#REF!</v>
      </c>
      <c r="N59" s="164" t="e">
        <f>'[1]3 pr. KR skol 6.1 Kudirka'!N58+'[1]3 pr. KR skol 6.2 bendruomenine'!N58+#REF!+'[1]3 pr. KR skol 6.4 apšviet'!N58+#REF!+#REF!+#REF!+'[1]3 pr. KR 6.2'!N58+'[1]3 pr. KR 6.1'!N58+#REF!+#REF!</f>
        <v>#REF!</v>
      </c>
      <c r="O59" s="164" t="e">
        <f>'[1]3 pr. KR skol 6.1 Kudirka'!O58+'[1]3 pr. KR skol 6.2 bendruomenine'!O58+#REF!+'[1]3 pr. KR skol 6.4 apšviet'!O58+#REF!+#REF!+#REF!+'[1]3 pr. KR 6.2'!O58+'[1]3 pr. KR 6.1'!O58+#REF!+#REF!</f>
        <v>#REF!</v>
      </c>
      <c r="P59" s="164" t="e">
        <f>'[1]3 pr. KR skol 6.1 Kudirka'!P58+'[1]3 pr. KR skol 6.2 bendruomenine'!P58+#REF!+'[1]3 pr. KR skol 6.4 apšviet'!P58+#REF!+#REF!+#REF!+'[1]3 pr. KR 6.2'!P58+'[1]3 pr. KR 6.1'!P58+#REF!+#REF!</f>
        <v>#REF!</v>
      </c>
      <c r="Q59" s="89"/>
      <c r="R59" s="148"/>
      <c r="S59" s="89"/>
      <c r="T59" s="89"/>
      <c r="U59" s="89"/>
      <c r="V59" s="89"/>
      <c r="W59" s="89"/>
      <c r="X59" s="89"/>
      <c r="Y59" s="89"/>
      <c r="Z59" s="89"/>
      <c r="AA59" s="89"/>
    </row>
    <row r="60" spans="1:27" ht="12.75" hidden="1">
      <c r="A60" s="173"/>
      <c r="B60" s="174"/>
      <c r="C60" s="175"/>
      <c r="D60" s="175"/>
      <c r="E60" s="175"/>
      <c r="F60" s="178"/>
      <c r="G60" s="175"/>
      <c r="H60" s="191"/>
      <c r="I60" s="275"/>
      <c r="J60" s="275"/>
      <c r="K60" s="275"/>
      <c r="L60" s="275"/>
      <c r="M60" s="164" t="e">
        <f>'[1]3 pr. KR skol 6.1 Kudirka'!M59+'[1]3 pr. KR skol 6.2 bendruomenine'!M59+#REF!+'[1]3 pr. KR skol 6.4 apšviet'!M59+#REF!+#REF!+#REF!+'[1]3 pr. KR 6.2'!M59+'[1]3 pr. KR 6.1'!M59+#REF!+#REF!</f>
        <v>#REF!</v>
      </c>
      <c r="N60" s="164" t="e">
        <f>'[1]3 pr. KR skol 6.1 Kudirka'!N59+'[1]3 pr. KR skol 6.2 bendruomenine'!N59+#REF!+'[1]3 pr. KR skol 6.4 apšviet'!N59+#REF!+#REF!+#REF!+'[1]3 pr. KR 6.2'!N59+'[1]3 pr. KR 6.1'!N59+#REF!+#REF!</f>
        <v>#REF!</v>
      </c>
      <c r="O60" s="164" t="e">
        <f>'[1]3 pr. KR skol 6.1 Kudirka'!O59+'[1]3 pr. KR skol 6.2 bendruomenine'!O59+#REF!+'[1]3 pr. KR skol 6.4 apšviet'!O59+#REF!+#REF!+#REF!+'[1]3 pr. KR 6.2'!O59+'[1]3 pr. KR 6.1'!O59+#REF!+#REF!</f>
        <v>#REF!</v>
      </c>
      <c r="P60" s="164" t="e">
        <f>'[1]3 pr. KR skol 6.1 Kudirka'!P59+'[1]3 pr. KR skol 6.2 bendruomenine'!P59+#REF!+'[1]3 pr. KR skol 6.4 apšviet'!P59+#REF!+#REF!+#REF!+'[1]3 pr. KR 6.2'!P59+'[1]3 pr. KR 6.1'!P59+#REF!+#REF!</f>
        <v>#REF!</v>
      </c>
      <c r="Q60" s="89"/>
      <c r="R60" s="148"/>
      <c r="S60" s="89"/>
      <c r="T60" s="89"/>
      <c r="U60" s="89"/>
      <c r="V60" s="89"/>
      <c r="W60" s="89"/>
      <c r="X60" s="89"/>
      <c r="Y60" s="89"/>
      <c r="Z60" s="89"/>
      <c r="AA60" s="89"/>
    </row>
    <row r="61" spans="1:27" ht="12.75" hidden="1">
      <c r="A61" s="173"/>
      <c r="B61" s="174"/>
      <c r="C61" s="175"/>
      <c r="D61" s="175"/>
      <c r="E61" s="175"/>
      <c r="F61" s="178"/>
      <c r="G61" s="175"/>
      <c r="H61" s="146"/>
      <c r="I61" s="275"/>
      <c r="J61" s="275"/>
      <c r="K61" s="275"/>
      <c r="L61" s="275"/>
      <c r="M61" s="164" t="e">
        <f>'[1]3 pr. KR skol 6.1 Kudirka'!M60+'[1]3 pr. KR skol 6.2 bendruomenine'!M60+#REF!+'[1]3 pr. KR skol 6.4 apšviet'!M60+#REF!+#REF!+#REF!+'[1]3 pr. KR 6.2'!M60+'[1]3 pr. KR 6.1'!M60+#REF!+#REF!</f>
        <v>#REF!</v>
      </c>
      <c r="N61" s="164" t="e">
        <f>'[1]3 pr. KR skol 6.1 Kudirka'!N60+'[1]3 pr. KR skol 6.2 bendruomenine'!N60+#REF!+'[1]3 pr. KR skol 6.4 apšviet'!N60+#REF!+#REF!+#REF!+'[1]3 pr. KR 6.2'!N60+'[1]3 pr. KR 6.1'!N60+#REF!+#REF!</f>
        <v>#REF!</v>
      </c>
      <c r="O61" s="164" t="e">
        <f>'[1]3 pr. KR skol 6.1 Kudirka'!O60+'[1]3 pr. KR skol 6.2 bendruomenine'!O60+#REF!+'[1]3 pr. KR skol 6.4 apšviet'!O60+#REF!+#REF!+#REF!+'[1]3 pr. KR 6.2'!O60+'[1]3 pr. KR 6.1'!O60+#REF!+#REF!</f>
        <v>#REF!</v>
      </c>
      <c r="P61" s="164" t="e">
        <f>'[1]3 pr. KR skol 6.1 Kudirka'!P60+'[1]3 pr. KR skol 6.2 bendruomenine'!P60+#REF!+'[1]3 pr. KR skol 6.4 apšviet'!P60+#REF!+#REF!+#REF!+'[1]3 pr. KR 6.2'!P60+'[1]3 pr. KR 6.1'!P60+#REF!+#REF!</f>
        <v>#REF!</v>
      </c>
      <c r="Q61" s="89"/>
      <c r="R61" s="148"/>
      <c r="S61" s="89"/>
      <c r="T61" s="89"/>
      <c r="U61" s="89"/>
      <c r="V61" s="89"/>
      <c r="W61" s="89"/>
      <c r="X61" s="89"/>
      <c r="Y61" s="89"/>
      <c r="Z61" s="89"/>
      <c r="AA61" s="89"/>
    </row>
    <row r="62" spans="1:27" ht="27.75" customHeight="1" hidden="1">
      <c r="A62" s="173"/>
      <c r="B62" s="174"/>
      <c r="C62" s="175"/>
      <c r="D62" s="175"/>
      <c r="E62" s="175"/>
      <c r="F62" s="178"/>
      <c r="G62" s="175"/>
      <c r="H62" s="191"/>
      <c r="I62" s="275"/>
      <c r="J62" s="275"/>
      <c r="K62" s="275"/>
      <c r="L62" s="275"/>
      <c r="M62" s="164" t="e">
        <f>'[1]3 pr. KR skol 6.1 Kudirka'!M61+'[1]3 pr. KR skol 6.2 bendruomenine'!M61+#REF!+'[1]3 pr. KR skol 6.4 apšviet'!M61+#REF!+#REF!+#REF!+'[1]3 pr. KR 6.2'!M61+'[1]3 pr. KR 6.1'!M61+#REF!+#REF!</f>
        <v>#REF!</v>
      </c>
      <c r="N62" s="164" t="e">
        <f>'[1]3 pr. KR skol 6.1 Kudirka'!N61+'[1]3 pr. KR skol 6.2 bendruomenine'!N61+#REF!+'[1]3 pr. KR skol 6.4 apšviet'!N61+#REF!+#REF!+#REF!+'[1]3 pr. KR 6.2'!N61+'[1]3 pr. KR 6.1'!N61+#REF!+#REF!</f>
        <v>#REF!</v>
      </c>
      <c r="O62" s="164" t="e">
        <f>'[1]3 pr. KR skol 6.1 Kudirka'!O61+'[1]3 pr. KR skol 6.2 bendruomenine'!O61+#REF!+'[1]3 pr. KR skol 6.4 apšviet'!O61+#REF!+#REF!+#REF!+'[1]3 pr. KR 6.2'!O61+'[1]3 pr. KR 6.1'!O61+#REF!+#REF!</f>
        <v>#REF!</v>
      </c>
      <c r="P62" s="164" t="e">
        <f>'[1]3 pr. KR skol 6.1 Kudirka'!P61+'[1]3 pr. KR skol 6.2 bendruomenine'!P61+#REF!+'[1]3 pr. KR skol 6.4 apšviet'!P61+#REF!+#REF!+#REF!+'[1]3 pr. KR 6.2'!P61+'[1]3 pr. KR 6.1'!P61+#REF!+#REF!</f>
        <v>#REF!</v>
      </c>
      <c r="Q62" s="89"/>
      <c r="R62" s="148"/>
      <c r="S62" s="89"/>
      <c r="T62" s="89"/>
      <c r="U62" s="89"/>
      <c r="V62" s="89"/>
      <c r="W62" s="89"/>
      <c r="X62" s="89"/>
      <c r="Y62" s="89"/>
      <c r="Z62" s="89"/>
      <c r="AA62" s="89"/>
    </row>
    <row r="63" spans="1:27" ht="26.25" customHeight="1" hidden="1">
      <c r="A63" s="173"/>
      <c r="B63" s="174"/>
      <c r="C63" s="175"/>
      <c r="D63" s="175"/>
      <c r="E63" s="175"/>
      <c r="F63" s="178"/>
      <c r="G63" s="175"/>
      <c r="H63" s="146"/>
      <c r="I63" s="275"/>
      <c r="J63" s="275"/>
      <c r="K63" s="275"/>
      <c r="L63" s="275"/>
      <c r="M63" s="164" t="e">
        <f>'[1]3 pr. KR skol 6.1 Kudirka'!M62+'[1]3 pr. KR skol 6.2 bendruomenine'!M62+#REF!+'[1]3 pr. KR skol 6.4 apšviet'!M62+#REF!+#REF!+#REF!+'[1]3 pr. KR 6.2'!M62+'[1]3 pr. KR 6.1'!M62+#REF!+#REF!</f>
        <v>#REF!</v>
      </c>
      <c r="N63" s="164" t="e">
        <f>'[1]3 pr. KR skol 6.1 Kudirka'!N62+'[1]3 pr. KR skol 6.2 bendruomenine'!N62+#REF!+'[1]3 pr. KR skol 6.4 apšviet'!N62+#REF!+#REF!+#REF!+'[1]3 pr. KR 6.2'!N62+'[1]3 pr. KR 6.1'!N62+#REF!+#REF!</f>
        <v>#REF!</v>
      </c>
      <c r="O63" s="164" t="e">
        <f>'[1]3 pr. KR skol 6.1 Kudirka'!O62+'[1]3 pr. KR skol 6.2 bendruomenine'!O62+#REF!+'[1]3 pr. KR skol 6.4 apšviet'!O62+#REF!+#REF!+#REF!+'[1]3 pr. KR 6.2'!O62+'[1]3 pr. KR 6.1'!O62+#REF!+#REF!</f>
        <v>#REF!</v>
      </c>
      <c r="P63" s="164" t="e">
        <f>'[1]3 pr. KR skol 6.1 Kudirka'!P62+'[1]3 pr. KR skol 6.2 bendruomenine'!P62+#REF!+'[1]3 pr. KR skol 6.4 apšviet'!P62+#REF!+#REF!+#REF!+'[1]3 pr. KR 6.2'!P62+'[1]3 pr. KR 6.1'!P62+#REF!+#REF!</f>
        <v>#REF!</v>
      </c>
      <c r="Q63" s="89"/>
      <c r="R63" s="148"/>
      <c r="S63" s="89"/>
      <c r="T63" s="89"/>
      <c r="U63" s="89"/>
      <c r="V63" s="89"/>
      <c r="W63" s="89"/>
      <c r="X63" s="89"/>
      <c r="Y63" s="89"/>
      <c r="Z63" s="89"/>
      <c r="AA63" s="89"/>
    </row>
    <row r="64" spans="1:27" ht="12.75" hidden="1">
      <c r="A64" s="173"/>
      <c r="B64" s="174"/>
      <c r="C64" s="175"/>
      <c r="D64" s="175"/>
      <c r="E64" s="175"/>
      <c r="F64" s="178"/>
      <c r="G64" s="175"/>
      <c r="H64" s="191"/>
      <c r="I64" s="275"/>
      <c r="J64" s="275"/>
      <c r="K64" s="275"/>
      <c r="L64" s="275"/>
      <c r="M64" s="164" t="e">
        <f>'[1]3 pr. KR skol 6.1 Kudirka'!M63+'[1]3 pr. KR skol 6.2 bendruomenine'!M63+#REF!+'[1]3 pr. KR skol 6.4 apšviet'!M63+#REF!+#REF!+#REF!+'[1]3 pr. KR 6.2'!M63+'[1]3 pr. KR 6.1'!M63+#REF!+#REF!</f>
        <v>#REF!</v>
      </c>
      <c r="N64" s="164" t="e">
        <f>'[1]3 pr. KR skol 6.1 Kudirka'!N63+'[1]3 pr. KR skol 6.2 bendruomenine'!N63+#REF!+'[1]3 pr. KR skol 6.4 apšviet'!N63+#REF!+#REF!+#REF!+'[1]3 pr. KR 6.2'!N63+'[1]3 pr. KR 6.1'!N63+#REF!+#REF!</f>
        <v>#REF!</v>
      </c>
      <c r="O64" s="164" t="e">
        <f>'[1]3 pr. KR skol 6.1 Kudirka'!O63+'[1]3 pr. KR skol 6.2 bendruomenine'!O63+#REF!+'[1]3 pr. KR skol 6.4 apšviet'!O63+#REF!+#REF!+#REF!+'[1]3 pr. KR 6.2'!O63+'[1]3 pr. KR 6.1'!O63+#REF!+#REF!</f>
        <v>#REF!</v>
      </c>
      <c r="P64" s="164" t="e">
        <f>'[1]3 pr. KR skol 6.1 Kudirka'!P63+'[1]3 pr. KR skol 6.2 bendruomenine'!P63+#REF!+'[1]3 pr. KR skol 6.4 apšviet'!P63+#REF!+#REF!+#REF!+'[1]3 pr. KR 6.2'!P63+'[1]3 pr. KR 6.1'!P63+#REF!+#REF!</f>
        <v>#REF!</v>
      </c>
      <c r="Q64" s="89"/>
      <c r="R64" s="148"/>
      <c r="S64" s="89"/>
      <c r="T64" s="89"/>
      <c r="U64" s="89"/>
      <c r="V64" s="89"/>
      <c r="W64" s="89"/>
      <c r="X64" s="89"/>
      <c r="Y64" s="89"/>
      <c r="Z64" s="89"/>
      <c r="AA64" s="89"/>
    </row>
    <row r="65" spans="1:27" ht="14.25" customHeight="1" hidden="1">
      <c r="A65" s="173"/>
      <c r="B65" s="174"/>
      <c r="C65" s="175"/>
      <c r="D65" s="175"/>
      <c r="E65" s="175"/>
      <c r="F65" s="178"/>
      <c r="G65" s="175"/>
      <c r="H65" s="146"/>
      <c r="I65" s="275"/>
      <c r="J65" s="275"/>
      <c r="K65" s="275"/>
      <c r="L65" s="275"/>
      <c r="M65" s="164" t="e">
        <f>'[1]3 pr. KR skol 6.1 Kudirka'!M64+'[1]3 pr. KR skol 6.2 bendruomenine'!M64+#REF!+'[1]3 pr. KR skol 6.4 apšviet'!M64+#REF!+#REF!+#REF!+'[1]3 pr. KR 6.2'!M64+'[1]3 pr. KR 6.1'!M64+#REF!+#REF!</f>
        <v>#REF!</v>
      </c>
      <c r="N65" s="164" t="e">
        <f>'[1]3 pr. KR skol 6.1 Kudirka'!N64+'[1]3 pr. KR skol 6.2 bendruomenine'!N64+#REF!+'[1]3 pr. KR skol 6.4 apšviet'!N64+#REF!+#REF!+#REF!+'[1]3 pr. KR 6.2'!N64+'[1]3 pr. KR 6.1'!N64+#REF!+#REF!</f>
        <v>#REF!</v>
      </c>
      <c r="O65" s="164" t="e">
        <f>'[1]3 pr. KR skol 6.1 Kudirka'!O64+'[1]3 pr. KR skol 6.2 bendruomenine'!O64+#REF!+'[1]3 pr. KR skol 6.4 apšviet'!O64+#REF!+#REF!+#REF!+'[1]3 pr. KR 6.2'!O64+'[1]3 pr. KR 6.1'!O64+#REF!+#REF!</f>
        <v>#REF!</v>
      </c>
      <c r="P65" s="164" t="e">
        <f>'[1]3 pr. KR skol 6.1 Kudirka'!P64+'[1]3 pr. KR skol 6.2 bendruomenine'!P64+#REF!+'[1]3 pr. KR skol 6.4 apšviet'!P64+#REF!+#REF!+#REF!+'[1]3 pr. KR 6.2'!P64+'[1]3 pr. KR 6.1'!P64+#REF!+#REF!</f>
        <v>#REF!</v>
      </c>
      <c r="Q65" s="89"/>
      <c r="R65" s="148"/>
      <c r="S65" s="89"/>
      <c r="T65" s="89"/>
      <c r="U65" s="89"/>
      <c r="V65" s="89"/>
      <c r="W65" s="89"/>
      <c r="X65" s="89"/>
      <c r="Y65" s="89"/>
      <c r="Z65" s="89"/>
      <c r="AA65" s="89"/>
    </row>
    <row r="66" spans="1:27" ht="15" customHeight="1" hidden="1">
      <c r="A66" s="173"/>
      <c r="B66" s="174"/>
      <c r="C66" s="175"/>
      <c r="D66" s="175"/>
      <c r="E66" s="175"/>
      <c r="F66" s="178"/>
      <c r="G66" s="175"/>
      <c r="H66" s="191"/>
      <c r="I66" s="275"/>
      <c r="J66" s="275"/>
      <c r="K66" s="275"/>
      <c r="L66" s="275"/>
      <c r="M66" s="164" t="e">
        <f>'[1]3 pr. KR skol 6.1 Kudirka'!M65+'[1]3 pr. KR skol 6.2 bendruomenine'!M65+#REF!+'[1]3 pr. KR skol 6.4 apšviet'!M65+#REF!+#REF!+#REF!+'[1]3 pr. KR 6.2'!M65+'[1]3 pr. KR 6.1'!M65+#REF!+#REF!</f>
        <v>#REF!</v>
      </c>
      <c r="N66" s="164" t="e">
        <f>'[1]3 pr. KR skol 6.1 Kudirka'!N65+'[1]3 pr. KR skol 6.2 bendruomenine'!N65+#REF!+'[1]3 pr. KR skol 6.4 apšviet'!N65+#REF!+#REF!+#REF!+'[1]3 pr. KR 6.2'!N65+'[1]3 pr. KR 6.1'!N65+#REF!+#REF!</f>
        <v>#REF!</v>
      </c>
      <c r="O66" s="164" t="e">
        <f>'[1]3 pr. KR skol 6.1 Kudirka'!O65+'[1]3 pr. KR skol 6.2 bendruomenine'!O65+#REF!+'[1]3 pr. KR skol 6.4 apšviet'!O65+#REF!+#REF!+#REF!+'[1]3 pr. KR 6.2'!O65+'[1]3 pr. KR 6.1'!O65+#REF!+#REF!</f>
        <v>#REF!</v>
      </c>
      <c r="P66" s="164" t="e">
        <f>'[1]3 pr. KR skol 6.1 Kudirka'!P65+'[1]3 pr. KR skol 6.2 bendruomenine'!P65+#REF!+'[1]3 pr. KR skol 6.4 apšviet'!P65+#REF!+#REF!+#REF!+'[1]3 pr. KR 6.2'!P65+'[1]3 pr. KR 6.1'!P65+#REF!+#REF!</f>
        <v>#REF!</v>
      </c>
      <c r="Q66" s="89"/>
      <c r="R66" s="148"/>
      <c r="S66" s="89"/>
      <c r="T66" s="89"/>
      <c r="U66" s="89"/>
      <c r="V66" s="89"/>
      <c r="W66" s="89"/>
      <c r="X66" s="89"/>
      <c r="Y66" s="89"/>
      <c r="Z66" s="89"/>
      <c r="AA66" s="89"/>
    </row>
    <row r="67" spans="1:27" ht="14.25" customHeight="1" hidden="1">
      <c r="A67" s="192"/>
      <c r="B67" s="193"/>
      <c r="C67" s="151"/>
      <c r="D67" s="152"/>
      <c r="E67" s="152"/>
      <c r="F67" s="155"/>
      <c r="G67" s="194"/>
      <c r="H67" s="146"/>
      <c r="I67" s="285"/>
      <c r="J67" s="286"/>
      <c r="K67" s="287"/>
      <c r="L67" s="285"/>
      <c r="M67" s="89"/>
      <c r="N67" s="89"/>
      <c r="O67" s="89"/>
      <c r="P67" s="89"/>
      <c r="Q67" s="89"/>
      <c r="R67" s="148"/>
      <c r="S67" s="89"/>
      <c r="T67" s="89"/>
      <c r="U67" s="89"/>
      <c r="V67" s="89"/>
      <c r="W67" s="89"/>
      <c r="X67" s="89"/>
      <c r="Y67" s="89"/>
      <c r="Z67" s="89"/>
      <c r="AA67" s="89"/>
    </row>
    <row r="68" spans="1:27" ht="13.5" customHeight="1" hidden="1">
      <c r="A68" s="162"/>
      <c r="B68" s="157"/>
      <c r="C68" s="158"/>
      <c r="D68" s="158"/>
      <c r="E68" s="158"/>
      <c r="F68" s="160"/>
      <c r="G68" s="161"/>
      <c r="H68" s="191"/>
      <c r="I68" s="273"/>
      <c r="J68" s="288"/>
      <c r="K68" s="274"/>
      <c r="L68" s="273"/>
      <c r="M68" s="89"/>
      <c r="N68" s="89"/>
      <c r="O68" s="89"/>
      <c r="P68" s="89"/>
      <c r="Q68" s="89"/>
      <c r="R68" s="148"/>
      <c r="S68" s="89"/>
      <c r="T68" s="89"/>
      <c r="U68" s="89"/>
      <c r="V68" s="89"/>
      <c r="W68" s="89"/>
      <c r="X68" s="89"/>
      <c r="Y68" s="89"/>
      <c r="Z68" s="89"/>
      <c r="AA68" s="89"/>
    </row>
    <row r="69" spans="1:27" ht="15" customHeight="1" hidden="1">
      <c r="A69" s="162"/>
      <c r="B69" s="157"/>
      <c r="C69" s="158"/>
      <c r="D69" s="158"/>
      <c r="E69" s="158"/>
      <c r="F69" s="160"/>
      <c r="G69" s="161"/>
      <c r="H69" s="146"/>
      <c r="I69" s="273"/>
      <c r="J69" s="288"/>
      <c r="K69" s="274"/>
      <c r="L69" s="273"/>
      <c r="M69" s="89"/>
      <c r="N69" s="89"/>
      <c r="O69" s="89"/>
      <c r="P69" s="89"/>
      <c r="Q69" s="89"/>
      <c r="R69" s="148"/>
      <c r="S69" s="89"/>
      <c r="T69" s="89"/>
      <c r="U69" s="89"/>
      <c r="V69" s="89"/>
      <c r="W69" s="89"/>
      <c r="X69" s="89"/>
      <c r="Y69" s="89"/>
      <c r="Z69" s="89"/>
      <c r="AA69" s="89"/>
    </row>
    <row r="70" spans="1:27" ht="13.5" customHeight="1" hidden="1">
      <c r="A70" s="162"/>
      <c r="B70" s="157"/>
      <c r="C70" s="158"/>
      <c r="D70" s="158"/>
      <c r="E70" s="158"/>
      <c r="F70" s="160"/>
      <c r="G70" s="158"/>
      <c r="H70" s="191"/>
      <c r="I70" s="273"/>
      <c r="J70" s="288"/>
      <c r="K70" s="274"/>
      <c r="L70" s="273"/>
      <c r="M70" s="89"/>
      <c r="N70" s="89"/>
      <c r="O70" s="89"/>
      <c r="P70" s="89"/>
      <c r="Q70" s="89"/>
      <c r="R70" s="148"/>
      <c r="S70" s="89"/>
      <c r="T70" s="89"/>
      <c r="U70" s="89"/>
      <c r="V70" s="89"/>
      <c r="W70" s="89"/>
      <c r="X70" s="89"/>
      <c r="Y70" s="89"/>
      <c r="Z70" s="89"/>
      <c r="AA70" s="89"/>
    </row>
    <row r="71" spans="1:27" s="196" customFormat="1" ht="26.25" customHeight="1" hidden="1">
      <c r="A71" s="173"/>
      <c r="B71" s="174"/>
      <c r="C71" s="175"/>
      <c r="D71" s="175"/>
      <c r="E71" s="175"/>
      <c r="F71" s="178"/>
      <c r="G71" s="175"/>
      <c r="H71" s="146"/>
      <c r="I71" s="275"/>
      <c r="J71" s="275"/>
      <c r="K71" s="275"/>
      <c r="L71" s="275"/>
      <c r="M71" s="164" t="e">
        <f>'[1]3 pr. KR skol 6.1 Kudirka'!M70+'[1]3 pr. KR skol 6.2 bendruomenine'!M70+#REF!+'[1]3 pr. KR skol 6.4 apšviet'!M70+#REF!+#REF!+#REF!+'[1]3 pr. KR 6.2'!M70+'[1]3 pr. KR 6.1'!M70+#REF!+#REF!</f>
        <v>#REF!</v>
      </c>
      <c r="N71" s="164" t="e">
        <f>'[1]3 pr. KR skol 6.1 Kudirka'!N70+'[1]3 pr. KR skol 6.2 bendruomenine'!N70+#REF!+'[1]3 pr. KR skol 6.4 apšviet'!N70+#REF!+#REF!+#REF!+'[1]3 pr. KR 6.2'!N70+'[1]3 pr. KR 6.1'!N70+#REF!+#REF!</f>
        <v>#REF!</v>
      </c>
      <c r="O71" s="164" t="e">
        <f>'[1]3 pr. KR skol 6.1 Kudirka'!O70+'[1]3 pr. KR skol 6.2 bendruomenine'!O70+#REF!+'[1]3 pr. KR skol 6.4 apšviet'!O70+#REF!+#REF!+#REF!+'[1]3 pr. KR 6.2'!O70+'[1]3 pr. KR 6.1'!O70+#REF!+#REF!</f>
        <v>#REF!</v>
      </c>
      <c r="P71" s="164" t="e">
        <f>'[1]3 pr. KR skol 6.1 Kudirka'!P70+'[1]3 pr. KR skol 6.2 bendruomenine'!P70+#REF!+'[1]3 pr. KR skol 6.4 apšviet'!P70+#REF!+#REF!+#REF!+'[1]3 pr. KR 6.2'!P70+'[1]3 pr. KR 6.1'!P70+#REF!+#REF!</f>
        <v>#REF!</v>
      </c>
      <c r="Q71" s="195"/>
      <c r="R71" s="148"/>
      <c r="S71" s="195"/>
      <c r="T71" s="195"/>
      <c r="U71" s="195"/>
      <c r="V71" s="195"/>
      <c r="W71" s="195"/>
      <c r="X71" s="195"/>
      <c r="Y71" s="195"/>
      <c r="Z71" s="195"/>
      <c r="AA71" s="195"/>
    </row>
    <row r="72" spans="1:27" ht="27" customHeight="1" hidden="1">
      <c r="A72" s="173"/>
      <c r="B72" s="180"/>
      <c r="C72" s="181"/>
      <c r="D72" s="181"/>
      <c r="E72" s="181"/>
      <c r="F72" s="183"/>
      <c r="G72" s="181"/>
      <c r="H72" s="191"/>
      <c r="I72" s="275"/>
      <c r="J72" s="275"/>
      <c r="K72" s="275"/>
      <c r="L72" s="275"/>
      <c r="M72" s="164" t="e">
        <f>'[1]3 pr. KR skol 6.1 Kudirka'!M71+'[1]3 pr. KR skol 6.2 bendruomenine'!M71+#REF!+'[1]3 pr. KR skol 6.4 apšviet'!M71+#REF!+#REF!+#REF!+'[1]3 pr. KR 6.2'!M71+'[1]3 pr. KR 6.1'!M71+#REF!+#REF!</f>
        <v>#REF!</v>
      </c>
      <c r="N72" s="164" t="e">
        <f>'[1]3 pr. KR skol 6.1 Kudirka'!N71+'[1]3 pr. KR skol 6.2 bendruomenine'!N71+#REF!+'[1]3 pr. KR skol 6.4 apšviet'!N71+#REF!+#REF!+#REF!+'[1]3 pr. KR 6.2'!N71+'[1]3 pr. KR 6.1'!N71+#REF!+#REF!</f>
        <v>#REF!</v>
      </c>
      <c r="O72" s="164" t="e">
        <f>'[1]3 pr. KR skol 6.1 Kudirka'!O71+'[1]3 pr. KR skol 6.2 bendruomenine'!O71+#REF!+'[1]3 pr. KR skol 6.4 apšviet'!O71+#REF!+#REF!+#REF!+'[1]3 pr. KR 6.2'!O71+'[1]3 pr. KR 6.1'!O71+#REF!+#REF!</f>
        <v>#REF!</v>
      </c>
      <c r="P72" s="164" t="e">
        <f>'[1]3 pr. KR skol 6.1 Kudirka'!P71+'[1]3 pr. KR skol 6.2 bendruomenine'!P71+#REF!+'[1]3 pr. KR skol 6.4 apšviet'!P71+#REF!+#REF!+#REF!+'[1]3 pr. KR 6.2'!P71+'[1]3 pr. KR 6.1'!P71+#REF!+#REF!</f>
        <v>#REF!</v>
      </c>
      <c r="Q72" s="89"/>
      <c r="R72" s="148"/>
      <c r="S72" s="89"/>
      <c r="T72" s="89"/>
      <c r="U72" s="89"/>
      <c r="V72" s="89"/>
      <c r="W72" s="89"/>
      <c r="X72" s="89"/>
      <c r="Y72" s="89"/>
      <c r="Z72" s="89"/>
      <c r="AA72" s="89"/>
    </row>
    <row r="73" spans="1:27" ht="16.5" customHeight="1" hidden="1">
      <c r="A73" s="174"/>
      <c r="B73" s="175"/>
      <c r="C73" s="175"/>
      <c r="D73" s="175"/>
      <c r="E73" s="175"/>
      <c r="F73" s="178"/>
      <c r="G73" s="175"/>
      <c r="H73" s="146"/>
      <c r="I73" s="275"/>
      <c r="J73" s="275"/>
      <c r="K73" s="275"/>
      <c r="L73" s="275"/>
      <c r="M73" s="164" t="e">
        <f>'[1]3 pr. KR skol 6.1 Kudirka'!M72+'[1]3 pr. KR skol 6.2 bendruomenine'!M72+#REF!+'[1]3 pr. KR skol 6.4 apšviet'!M72+#REF!+#REF!+#REF!+'[1]3 pr. KR 6.2'!M72+'[1]3 pr. KR 6.1'!M72+#REF!+#REF!</f>
        <v>#REF!</v>
      </c>
      <c r="N73" s="164" t="e">
        <f>'[1]3 pr. KR skol 6.1 Kudirka'!N72+'[1]3 pr. KR skol 6.2 bendruomenine'!N72+#REF!+'[1]3 pr. KR skol 6.4 apšviet'!N72+#REF!+#REF!+#REF!+'[1]3 pr. KR 6.2'!N72+'[1]3 pr. KR 6.1'!N72+#REF!+#REF!</f>
        <v>#REF!</v>
      </c>
      <c r="O73" s="164" t="e">
        <f>'[1]3 pr. KR skol 6.1 Kudirka'!O72+'[1]3 pr. KR skol 6.2 bendruomenine'!O72+#REF!+'[1]3 pr. KR skol 6.4 apšviet'!O72+#REF!+#REF!+#REF!+'[1]3 pr. KR 6.2'!O72+'[1]3 pr. KR 6.1'!O72+#REF!+#REF!</f>
        <v>#REF!</v>
      </c>
      <c r="P73" s="164" t="e">
        <f>'[1]3 pr. KR skol 6.1 Kudirka'!P72+'[1]3 pr. KR skol 6.2 bendruomenine'!P72+#REF!+'[1]3 pr. KR skol 6.4 apšviet'!P72+#REF!+#REF!+#REF!+'[1]3 pr. KR 6.2'!P72+'[1]3 pr. KR 6.1'!P72+#REF!+#REF!</f>
        <v>#REF!</v>
      </c>
      <c r="Q73" s="89"/>
      <c r="R73" s="148"/>
      <c r="S73" s="89"/>
      <c r="T73" s="89"/>
      <c r="U73" s="89"/>
      <c r="V73" s="89"/>
      <c r="W73" s="89"/>
      <c r="X73" s="89"/>
      <c r="Y73" s="89"/>
      <c r="Z73" s="89"/>
      <c r="AA73" s="89"/>
    </row>
    <row r="74" spans="1:27" ht="29.25" customHeight="1" hidden="1">
      <c r="A74" s="154"/>
      <c r="B74" s="152"/>
      <c r="C74" s="152"/>
      <c r="D74" s="152"/>
      <c r="E74" s="152"/>
      <c r="F74" s="155"/>
      <c r="G74" s="197"/>
      <c r="H74" s="191"/>
      <c r="I74" s="285"/>
      <c r="J74" s="286"/>
      <c r="K74" s="287"/>
      <c r="L74" s="287"/>
      <c r="M74" s="89"/>
      <c r="N74" s="89"/>
      <c r="O74" s="89"/>
      <c r="P74" s="89"/>
      <c r="Q74" s="89"/>
      <c r="R74" s="148"/>
      <c r="S74" s="89"/>
      <c r="T74" s="89"/>
      <c r="U74" s="89"/>
      <c r="V74" s="89"/>
      <c r="W74" s="89"/>
      <c r="X74" s="89"/>
      <c r="Y74" s="89"/>
      <c r="Z74" s="89"/>
      <c r="AA74" s="89"/>
    </row>
    <row r="75" spans="1:27" ht="27" customHeight="1" hidden="1">
      <c r="A75" s="168"/>
      <c r="B75" s="169"/>
      <c r="C75" s="169"/>
      <c r="D75" s="169"/>
      <c r="E75" s="169"/>
      <c r="F75" s="171"/>
      <c r="G75" s="198"/>
      <c r="H75" s="146"/>
      <c r="I75" s="278"/>
      <c r="J75" s="289"/>
      <c r="K75" s="290"/>
      <c r="L75" s="274"/>
      <c r="M75" s="89"/>
      <c r="N75" s="89"/>
      <c r="O75" s="89"/>
      <c r="P75" s="89"/>
      <c r="Q75" s="89"/>
      <c r="R75" s="148"/>
      <c r="S75" s="89"/>
      <c r="T75" s="89"/>
      <c r="U75" s="89"/>
      <c r="V75" s="89"/>
      <c r="W75" s="89"/>
      <c r="X75" s="89"/>
      <c r="Y75" s="89"/>
      <c r="Z75" s="89"/>
      <c r="AA75" s="89"/>
    </row>
    <row r="76" spans="1:27" s="196" customFormat="1" ht="27" customHeight="1" hidden="1">
      <c r="A76" s="174"/>
      <c r="B76" s="175"/>
      <c r="C76" s="175"/>
      <c r="D76" s="175"/>
      <c r="E76" s="175"/>
      <c r="F76" s="178"/>
      <c r="G76" s="174"/>
      <c r="H76" s="191"/>
      <c r="I76" s="275"/>
      <c r="J76" s="275"/>
      <c r="K76" s="275"/>
      <c r="L76" s="275"/>
      <c r="M76" s="164" t="e">
        <f>'[1]3 pr. KR skol 6.1 Kudirka'!M75+'[1]3 pr. KR skol 6.2 bendruomenine'!M75+#REF!+'[1]3 pr. KR skol 6.4 apšviet'!M75+#REF!+#REF!+#REF!+'[1]3 pr. KR 6.2'!M75+'[1]3 pr. KR 6.1'!M75+#REF!+#REF!</f>
        <v>#REF!</v>
      </c>
      <c r="N76" s="164" t="e">
        <f>'[1]3 pr. KR skol 6.1 Kudirka'!N75+'[1]3 pr. KR skol 6.2 bendruomenine'!N75+#REF!+'[1]3 pr. KR skol 6.4 apšviet'!N75+#REF!+#REF!+#REF!+'[1]3 pr. KR 6.2'!N75+'[1]3 pr. KR 6.1'!N75+#REF!+#REF!</f>
        <v>#REF!</v>
      </c>
      <c r="O76" s="164" t="e">
        <f>'[1]3 pr. KR skol 6.1 Kudirka'!O75+'[1]3 pr. KR skol 6.2 bendruomenine'!O75+#REF!+'[1]3 pr. KR skol 6.4 apšviet'!O75+#REF!+#REF!+#REF!+'[1]3 pr. KR 6.2'!O75+'[1]3 pr. KR 6.1'!O75+#REF!+#REF!</f>
        <v>#REF!</v>
      </c>
      <c r="P76" s="164" t="e">
        <f>'[1]3 pr. KR skol 6.1 Kudirka'!P75+'[1]3 pr. KR skol 6.2 bendruomenine'!P75+#REF!+'[1]3 pr. KR skol 6.4 apšviet'!P75+#REF!+#REF!+#REF!+'[1]3 pr. KR 6.2'!P75+'[1]3 pr. KR 6.1'!P75+#REF!+#REF!</f>
        <v>#REF!</v>
      </c>
      <c r="Q76" s="195"/>
      <c r="R76" s="148"/>
      <c r="S76" s="195"/>
      <c r="T76" s="195"/>
      <c r="U76" s="195"/>
      <c r="V76" s="195"/>
      <c r="W76" s="195"/>
      <c r="X76" s="195"/>
      <c r="Y76" s="195"/>
      <c r="Z76" s="195"/>
      <c r="AA76" s="195"/>
    </row>
    <row r="77" spans="1:27" ht="27.75" customHeight="1" hidden="1">
      <c r="A77" s="174"/>
      <c r="B77" s="175"/>
      <c r="C77" s="175"/>
      <c r="D77" s="175"/>
      <c r="E77" s="175"/>
      <c r="F77" s="178"/>
      <c r="G77" s="174"/>
      <c r="H77" s="146"/>
      <c r="I77" s="275"/>
      <c r="J77" s="275"/>
      <c r="K77" s="275"/>
      <c r="L77" s="275"/>
      <c r="M77" s="164" t="e">
        <f>'[1]3 pr. KR skol 6.1 Kudirka'!M76+'[1]3 pr. KR skol 6.2 bendruomenine'!M76+#REF!+'[1]3 pr. KR skol 6.4 apšviet'!M76+#REF!+#REF!+#REF!+'[1]3 pr. KR 6.2'!M76+'[1]3 pr. KR 6.1'!M76+#REF!+#REF!</f>
        <v>#REF!</v>
      </c>
      <c r="N77" s="164" t="e">
        <f>'[1]3 pr. KR skol 6.1 Kudirka'!N76+'[1]3 pr. KR skol 6.2 bendruomenine'!N76+#REF!+'[1]3 pr. KR skol 6.4 apšviet'!N76+#REF!+#REF!+#REF!+'[1]3 pr. KR 6.2'!N76+'[1]3 pr. KR 6.1'!N76+#REF!+#REF!</f>
        <v>#REF!</v>
      </c>
      <c r="O77" s="164" t="e">
        <f>'[1]3 pr. KR skol 6.1 Kudirka'!O76+'[1]3 pr. KR skol 6.2 bendruomenine'!O76+#REF!+'[1]3 pr. KR skol 6.4 apšviet'!O76+#REF!+#REF!+#REF!+'[1]3 pr. KR 6.2'!O76+'[1]3 pr. KR 6.1'!O76+#REF!+#REF!</f>
        <v>#REF!</v>
      </c>
      <c r="P77" s="164" t="e">
        <f>'[1]3 pr. KR skol 6.1 Kudirka'!P76+'[1]3 pr. KR skol 6.2 bendruomenine'!P76+#REF!+'[1]3 pr. KR skol 6.4 apšviet'!P76+#REF!+#REF!+#REF!+'[1]3 pr. KR 6.2'!P76+'[1]3 pr. KR 6.1'!P76+#REF!+#REF!</f>
        <v>#REF!</v>
      </c>
      <c r="Q77" s="89"/>
      <c r="R77" s="148"/>
      <c r="S77" s="89"/>
      <c r="T77" s="89"/>
      <c r="U77" s="89"/>
      <c r="V77" s="89"/>
      <c r="W77" s="89"/>
      <c r="X77" s="89"/>
      <c r="Y77" s="89"/>
      <c r="Z77" s="89"/>
      <c r="AA77" s="89"/>
    </row>
    <row r="78" spans="1:27" ht="15" customHeight="1" hidden="1">
      <c r="A78" s="174"/>
      <c r="B78" s="175"/>
      <c r="C78" s="175"/>
      <c r="D78" s="175"/>
      <c r="E78" s="175"/>
      <c r="F78" s="178"/>
      <c r="G78" s="174"/>
      <c r="H78" s="191"/>
      <c r="I78" s="275"/>
      <c r="J78" s="275"/>
      <c r="K78" s="275"/>
      <c r="L78" s="275"/>
      <c r="M78" s="164" t="e">
        <f>'[1]3 pr. KR skol 6.1 Kudirka'!M77+'[1]3 pr. KR skol 6.2 bendruomenine'!M77+#REF!+'[1]3 pr. KR skol 6.4 apšviet'!M77+#REF!+#REF!+#REF!+'[1]3 pr. KR 6.2'!M77+'[1]3 pr. KR 6.1'!M77+#REF!+#REF!</f>
        <v>#REF!</v>
      </c>
      <c r="N78" s="164" t="e">
        <f>'[1]3 pr. KR skol 6.1 Kudirka'!N77+'[1]3 pr. KR skol 6.2 bendruomenine'!N77+#REF!+'[1]3 pr. KR skol 6.4 apšviet'!N77+#REF!+#REF!+#REF!+'[1]3 pr. KR 6.2'!N77+'[1]3 pr. KR 6.1'!N77+#REF!+#REF!</f>
        <v>#REF!</v>
      </c>
      <c r="O78" s="164" t="e">
        <f>'[1]3 pr. KR skol 6.1 Kudirka'!O77+'[1]3 pr. KR skol 6.2 bendruomenine'!O77+#REF!+'[1]3 pr. KR skol 6.4 apšviet'!O77+#REF!+#REF!+#REF!+'[1]3 pr. KR 6.2'!O77+'[1]3 pr. KR 6.1'!O77+#REF!+#REF!</f>
        <v>#REF!</v>
      </c>
      <c r="P78" s="164" t="e">
        <f>'[1]3 pr. KR skol 6.1 Kudirka'!P77+'[1]3 pr. KR skol 6.2 bendruomenine'!P77+#REF!+'[1]3 pr. KR skol 6.4 apšviet'!P77+#REF!+#REF!+#REF!+'[1]3 pr. KR 6.2'!P77+'[1]3 pr. KR 6.1'!P77+#REF!+#REF!</f>
        <v>#REF!</v>
      </c>
      <c r="Q78" s="89"/>
      <c r="R78" s="148"/>
      <c r="S78" s="89"/>
      <c r="T78" s="89"/>
      <c r="U78" s="89"/>
      <c r="V78" s="89"/>
      <c r="W78" s="89"/>
      <c r="X78" s="89"/>
      <c r="Y78" s="89"/>
      <c r="Z78" s="89"/>
      <c r="AA78" s="89"/>
    </row>
    <row r="79" spans="1:27" ht="16.5" customHeight="1" hidden="1">
      <c r="A79" s="157"/>
      <c r="B79" s="158"/>
      <c r="C79" s="158"/>
      <c r="D79" s="158"/>
      <c r="E79" s="158"/>
      <c r="F79" s="160"/>
      <c r="G79" s="199"/>
      <c r="H79" s="146"/>
      <c r="I79" s="273"/>
      <c r="J79" s="288"/>
      <c r="K79" s="288"/>
      <c r="L79" s="274"/>
      <c r="M79" s="89"/>
      <c r="N79" s="89"/>
      <c r="O79" s="89"/>
      <c r="P79" s="89"/>
      <c r="Q79" s="89"/>
      <c r="R79" s="148"/>
      <c r="S79" s="89"/>
      <c r="T79" s="89"/>
      <c r="U79" s="89"/>
      <c r="V79" s="89"/>
      <c r="W79" s="89"/>
      <c r="X79" s="89"/>
      <c r="Y79" s="89"/>
      <c r="Z79" s="89"/>
      <c r="AA79" s="89"/>
    </row>
    <row r="80" spans="1:27" ht="15.75" customHeight="1" hidden="1">
      <c r="A80" s="157"/>
      <c r="B80" s="158"/>
      <c r="C80" s="158"/>
      <c r="D80" s="158"/>
      <c r="E80" s="158"/>
      <c r="F80" s="160"/>
      <c r="G80" s="157"/>
      <c r="H80" s="191"/>
      <c r="I80" s="273"/>
      <c r="J80" s="288"/>
      <c r="K80" s="288"/>
      <c r="L80" s="274"/>
      <c r="M80" s="89"/>
      <c r="N80" s="89"/>
      <c r="O80" s="89"/>
      <c r="P80" s="89"/>
      <c r="Q80" s="89"/>
      <c r="R80" s="148"/>
      <c r="S80" s="89"/>
      <c r="T80" s="89"/>
      <c r="U80" s="89"/>
      <c r="V80" s="89"/>
      <c r="W80" s="89"/>
      <c r="X80" s="89"/>
      <c r="Y80" s="89"/>
      <c r="Z80" s="89"/>
      <c r="AA80" s="89"/>
    </row>
    <row r="81" spans="1:27" ht="15" customHeight="1" hidden="1">
      <c r="A81" s="180"/>
      <c r="B81" s="181"/>
      <c r="C81" s="181"/>
      <c r="D81" s="181"/>
      <c r="E81" s="181"/>
      <c r="F81" s="183"/>
      <c r="G81" s="180"/>
      <c r="H81" s="146"/>
      <c r="I81" s="275"/>
      <c r="J81" s="275"/>
      <c r="K81" s="275"/>
      <c r="L81" s="275"/>
      <c r="M81" s="164" t="e">
        <f>'[1]3 pr. KR skol 6.1 Kudirka'!M80+'[1]3 pr. KR skol 6.2 bendruomenine'!M80+#REF!+'[1]3 pr. KR skol 6.4 apšviet'!M80+#REF!+#REF!+#REF!+'[1]3 pr. KR 6.2'!M80+'[1]3 pr. KR 6.1'!M80+#REF!+#REF!</f>
        <v>#REF!</v>
      </c>
      <c r="N81" s="164" t="e">
        <f>'[1]3 pr. KR skol 6.1 Kudirka'!N80+'[1]3 pr. KR skol 6.2 bendruomenine'!N80+#REF!+'[1]3 pr. KR skol 6.4 apšviet'!N80+#REF!+#REF!+#REF!+'[1]3 pr. KR 6.2'!N80+'[1]3 pr. KR 6.1'!N80+#REF!+#REF!</f>
        <v>#REF!</v>
      </c>
      <c r="O81" s="164" t="e">
        <f>'[1]3 pr. KR skol 6.1 Kudirka'!O80+'[1]3 pr. KR skol 6.2 bendruomenine'!O80+#REF!+'[1]3 pr. KR skol 6.4 apšviet'!O80+#REF!+#REF!+#REF!+'[1]3 pr. KR 6.2'!O80+'[1]3 pr. KR 6.1'!O80+#REF!+#REF!</f>
        <v>#REF!</v>
      </c>
      <c r="P81" s="164" t="e">
        <f>'[1]3 pr. KR skol 6.1 Kudirka'!P80+'[1]3 pr. KR skol 6.2 bendruomenine'!P80+#REF!+'[1]3 pr. KR skol 6.4 apšviet'!P80+#REF!+#REF!+#REF!+'[1]3 pr. KR 6.2'!P80+'[1]3 pr. KR 6.1'!P80+#REF!+#REF!</f>
        <v>#REF!</v>
      </c>
      <c r="Q81" s="89"/>
      <c r="R81" s="148"/>
      <c r="S81" s="89"/>
      <c r="T81" s="89"/>
      <c r="U81" s="89"/>
      <c r="V81" s="89"/>
      <c r="W81" s="89"/>
      <c r="X81" s="89"/>
      <c r="Y81" s="89"/>
      <c r="Z81" s="89"/>
      <c r="AA81" s="89"/>
    </row>
    <row r="82" spans="1:27" ht="16.5" customHeight="1" hidden="1">
      <c r="A82" s="174"/>
      <c r="B82" s="175"/>
      <c r="C82" s="175"/>
      <c r="D82" s="175"/>
      <c r="E82" s="175"/>
      <c r="F82" s="178"/>
      <c r="G82" s="174"/>
      <c r="H82" s="191"/>
      <c r="I82" s="275"/>
      <c r="J82" s="275"/>
      <c r="K82" s="275"/>
      <c r="L82" s="275"/>
      <c r="M82" s="164" t="e">
        <f>'[1]3 pr. KR skol 6.1 Kudirka'!M81+'[1]3 pr. KR skol 6.2 bendruomenine'!M81+#REF!+'[1]3 pr. KR skol 6.4 apšviet'!M81+#REF!+#REF!+#REF!+'[1]3 pr. KR 6.2'!M81+'[1]3 pr. KR 6.1'!M81+#REF!+#REF!</f>
        <v>#REF!</v>
      </c>
      <c r="N82" s="164" t="e">
        <f>'[1]3 pr. KR skol 6.1 Kudirka'!N81+'[1]3 pr. KR skol 6.2 bendruomenine'!N81+#REF!+'[1]3 pr. KR skol 6.4 apšviet'!N81+#REF!+#REF!+#REF!+'[1]3 pr. KR 6.2'!N81+'[1]3 pr. KR 6.1'!N81+#REF!+#REF!</f>
        <v>#REF!</v>
      </c>
      <c r="O82" s="164" t="e">
        <f>'[1]3 pr. KR skol 6.1 Kudirka'!O81+'[1]3 pr. KR skol 6.2 bendruomenine'!O81+#REF!+'[1]3 pr. KR skol 6.4 apšviet'!O81+#REF!+#REF!+#REF!+'[1]3 pr. KR 6.2'!O81+'[1]3 pr. KR 6.1'!O81+#REF!+#REF!</f>
        <v>#REF!</v>
      </c>
      <c r="P82" s="164" t="e">
        <f>'[1]3 pr. KR skol 6.1 Kudirka'!P81+'[1]3 pr. KR skol 6.2 bendruomenine'!P81+#REF!+'[1]3 pr. KR skol 6.4 apšviet'!P81+#REF!+#REF!+#REF!+'[1]3 pr. KR 6.2'!P81+'[1]3 pr. KR 6.1'!P81+#REF!+#REF!</f>
        <v>#REF!</v>
      </c>
      <c r="Q82" s="89"/>
      <c r="R82" s="148"/>
      <c r="S82" s="89"/>
      <c r="T82" s="89"/>
      <c r="U82" s="89"/>
      <c r="V82" s="89"/>
      <c r="W82" s="89"/>
      <c r="X82" s="89"/>
      <c r="Y82" s="89"/>
      <c r="Z82" s="89"/>
      <c r="AA82" s="89"/>
    </row>
    <row r="83" spans="1:27" ht="17.25" customHeight="1" hidden="1">
      <c r="A83" s="180"/>
      <c r="B83" s="181"/>
      <c r="C83" s="181"/>
      <c r="D83" s="181"/>
      <c r="E83" s="181"/>
      <c r="F83" s="183"/>
      <c r="G83" s="180"/>
      <c r="H83" s="146"/>
      <c r="I83" s="275"/>
      <c r="J83" s="275"/>
      <c r="K83" s="275"/>
      <c r="L83" s="275"/>
      <c r="M83" s="164" t="e">
        <f>'[1]3 pr. KR skol 6.1 Kudirka'!M82+'[1]3 pr. KR skol 6.2 bendruomenine'!M82+#REF!+'[1]3 pr. KR skol 6.4 apšviet'!M82+#REF!+#REF!+#REF!+'[1]3 pr. KR 6.2'!M82+'[1]3 pr. KR 6.1'!M82+#REF!+#REF!</f>
        <v>#REF!</v>
      </c>
      <c r="N83" s="164" t="e">
        <f>'[1]3 pr. KR skol 6.1 Kudirka'!N82+'[1]3 pr. KR skol 6.2 bendruomenine'!N82+#REF!+'[1]3 pr. KR skol 6.4 apšviet'!N82+#REF!+#REF!+#REF!+'[1]3 pr. KR 6.2'!N82+'[1]3 pr. KR 6.1'!N82+#REF!+#REF!</f>
        <v>#REF!</v>
      </c>
      <c r="O83" s="164" t="e">
        <f>'[1]3 pr. KR skol 6.1 Kudirka'!O82+'[1]3 pr. KR skol 6.2 bendruomenine'!O82+#REF!+'[1]3 pr. KR skol 6.4 apšviet'!O82+#REF!+#REF!+#REF!+'[1]3 pr. KR 6.2'!O82+'[1]3 pr. KR 6.1'!O82+#REF!+#REF!</f>
        <v>#REF!</v>
      </c>
      <c r="P83" s="164" t="e">
        <f>'[1]3 pr. KR skol 6.1 Kudirka'!P82+'[1]3 pr. KR skol 6.2 bendruomenine'!P82+#REF!+'[1]3 pr. KR skol 6.4 apšviet'!P82+#REF!+#REF!+#REF!+'[1]3 pr. KR 6.2'!P82+'[1]3 pr. KR 6.1'!P82+#REF!+#REF!</f>
        <v>#REF!</v>
      </c>
      <c r="Q83" s="89"/>
      <c r="R83" s="148"/>
      <c r="S83" s="89"/>
      <c r="T83" s="89"/>
      <c r="U83" s="89"/>
      <c r="V83" s="89"/>
      <c r="W83" s="89"/>
      <c r="X83" s="89"/>
      <c r="Y83" s="89"/>
      <c r="Z83" s="89"/>
      <c r="AA83" s="89"/>
    </row>
    <row r="84" spans="1:27" ht="14.25" customHeight="1" hidden="1">
      <c r="A84" s="157"/>
      <c r="B84" s="158"/>
      <c r="C84" s="158"/>
      <c r="D84" s="158"/>
      <c r="E84" s="158"/>
      <c r="F84" s="160"/>
      <c r="G84" s="199"/>
      <c r="H84" s="191"/>
      <c r="I84" s="273"/>
      <c r="J84" s="288"/>
      <c r="K84" s="288"/>
      <c r="L84" s="274"/>
      <c r="M84" s="89"/>
      <c r="N84" s="89"/>
      <c r="O84" s="89"/>
      <c r="P84" s="89"/>
      <c r="Q84" s="89"/>
      <c r="R84" s="148"/>
      <c r="S84" s="89"/>
      <c r="T84" s="89"/>
      <c r="U84" s="89"/>
      <c r="V84" s="89"/>
      <c r="W84" s="89"/>
      <c r="X84" s="89"/>
      <c r="Y84" s="89"/>
      <c r="Z84" s="89"/>
      <c r="AA84" s="89"/>
    </row>
    <row r="85" spans="1:27" ht="37.5" customHeight="1" hidden="1">
      <c r="A85" s="157"/>
      <c r="B85" s="158"/>
      <c r="C85" s="158"/>
      <c r="D85" s="158"/>
      <c r="E85" s="158"/>
      <c r="F85" s="160"/>
      <c r="G85" s="157"/>
      <c r="H85" s="146"/>
      <c r="I85" s="273"/>
      <c r="J85" s="288"/>
      <c r="K85" s="288"/>
      <c r="L85" s="274"/>
      <c r="M85" s="89"/>
      <c r="N85" s="89"/>
      <c r="O85" s="89"/>
      <c r="P85" s="89"/>
      <c r="Q85" s="89"/>
      <c r="R85" s="148"/>
      <c r="S85" s="89"/>
      <c r="T85" s="89"/>
      <c r="U85" s="89"/>
      <c r="V85" s="89"/>
      <c r="W85" s="89"/>
      <c r="X85" s="89"/>
      <c r="Y85" s="89"/>
      <c r="Z85" s="89"/>
      <c r="AA85" s="89"/>
    </row>
    <row r="86" spans="1:27" ht="28.5" customHeight="1" hidden="1">
      <c r="A86" s="157"/>
      <c r="B86" s="158"/>
      <c r="C86" s="158"/>
      <c r="D86" s="158"/>
      <c r="E86" s="158"/>
      <c r="F86" s="160"/>
      <c r="G86" s="157"/>
      <c r="H86" s="191"/>
      <c r="I86" s="273"/>
      <c r="J86" s="288"/>
      <c r="K86" s="288"/>
      <c r="L86" s="274"/>
      <c r="M86" s="89"/>
      <c r="N86" s="89"/>
      <c r="O86" s="89"/>
      <c r="P86" s="89"/>
      <c r="Q86" s="89"/>
      <c r="R86" s="148"/>
      <c r="S86" s="89"/>
      <c r="T86" s="89"/>
      <c r="U86" s="89"/>
      <c r="V86" s="89"/>
      <c r="W86" s="89"/>
      <c r="X86" s="89"/>
      <c r="Y86" s="89"/>
      <c r="Z86" s="89"/>
      <c r="AA86" s="89"/>
    </row>
    <row r="87" spans="1:27" ht="31.5" customHeight="1" hidden="1">
      <c r="A87" s="174"/>
      <c r="B87" s="175"/>
      <c r="C87" s="175"/>
      <c r="D87" s="175"/>
      <c r="E87" s="175"/>
      <c r="F87" s="178"/>
      <c r="G87" s="174"/>
      <c r="H87" s="146"/>
      <c r="I87" s="275"/>
      <c r="J87" s="275"/>
      <c r="K87" s="275"/>
      <c r="L87" s="275"/>
      <c r="M87" s="164" t="e">
        <f>'[1]3 pr. KR skol 6.1 Kudirka'!M86+'[1]3 pr. KR skol 6.2 bendruomenine'!M86+#REF!+'[1]3 pr. KR skol 6.4 apšviet'!M86+#REF!+#REF!+#REF!+'[1]3 pr. KR 6.2'!M86+'[1]3 pr. KR 6.1'!M86+#REF!+#REF!</f>
        <v>#REF!</v>
      </c>
      <c r="N87" s="164" t="e">
        <f>'[1]3 pr. KR skol 6.1 Kudirka'!N86+'[1]3 pr. KR skol 6.2 bendruomenine'!N86+#REF!+'[1]3 pr. KR skol 6.4 apšviet'!N86+#REF!+#REF!+#REF!+'[1]3 pr. KR 6.2'!N86+'[1]3 pr. KR 6.1'!N86+#REF!+#REF!</f>
        <v>#REF!</v>
      </c>
      <c r="O87" s="164" t="e">
        <f>'[1]3 pr. KR skol 6.1 Kudirka'!O86+'[1]3 pr. KR skol 6.2 bendruomenine'!O86+#REF!+'[1]3 pr. KR skol 6.4 apšviet'!O86+#REF!+#REF!+#REF!+'[1]3 pr. KR 6.2'!O86+'[1]3 pr. KR 6.1'!O86+#REF!+#REF!</f>
        <v>#REF!</v>
      </c>
      <c r="P87" s="164" t="e">
        <f>'[1]3 pr. KR skol 6.1 Kudirka'!P86+'[1]3 pr. KR skol 6.2 bendruomenine'!P86+#REF!+'[1]3 pr. KR skol 6.4 apšviet'!P86+#REF!+#REF!+#REF!+'[1]3 pr. KR 6.2'!P86+'[1]3 pr. KR 6.1'!P86+#REF!+#REF!</f>
        <v>#REF!</v>
      </c>
      <c r="Q87" s="89"/>
      <c r="R87" s="148"/>
      <c r="S87" s="89"/>
      <c r="T87" s="89"/>
      <c r="U87" s="89"/>
      <c r="V87" s="89"/>
      <c r="W87" s="89"/>
      <c r="X87" s="89"/>
      <c r="Y87" s="89"/>
      <c r="Z87" s="89"/>
      <c r="AA87" s="89"/>
    </row>
    <row r="88" spans="1:27" ht="16.5" customHeight="1" hidden="1">
      <c r="A88" s="150"/>
      <c r="B88" s="200"/>
      <c r="C88" s="200"/>
      <c r="D88" s="200"/>
      <c r="E88" s="200"/>
      <c r="F88" s="201"/>
      <c r="G88" s="150"/>
      <c r="H88" s="191"/>
      <c r="I88" s="273"/>
      <c r="J88" s="288"/>
      <c r="K88" s="288"/>
      <c r="L88" s="274"/>
      <c r="M88" s="89"/>
      <c r="N88" s="89"/>
      <c r="O88" s="89"/>
      <c r="P88" s="89"/>
      <c r="Q88" s="89"/>
      <c r="R88" s="148"/>
      <c r="S88" s="89"/>
      <c r="T88" s="89"/>
      <c r="U88" s="89"/>
      <c r="V88" s="89"/>
      <c r="W88" s="89"/>
      <c r="X88" s="89"/>
      <c r="Y88" s="89"/>
      <c r="Z88" s="89"/>
      <c r="AA88" s="89"/>
    </row>
    <row r="89" spans="1:27" ht="15.75" customHeight="1" hidden="1">
      <c r="A89" s="157"/>
      <c r="B89" s="158"/>
      <c r="C89" s="158"/>
      <c r="D89" s="158"/>
      <c r="E89" s="158"/>
      <c r="F89" s="160"/>
      <c r="G89" s="199"/>
      <c r="H89" s="146"/>
      <c r="I89" s="273"/>
      <c r="J89" s="288"/>
      <c r="K89" s="288"/>
      <c r="L89" s="274"/>
      <c r="M89" s="89"/>
      <c r="N89" s="89"/>
      <c r="O89" s="89"/>
      <c r="P89" s="89"/>
      <c r="Q89" s="89"/>
      <c r="R89" s="148"/>
      <c r="S89" s="89"/>
      <c r="T89" s="89"/>
      <c r="U89" s="89"/>
      <c r="V89" s="89"/>
      <c r="W89" s="89"/>
      <c r="X89" s="89"/>
      <c r="Y89" s="89"/>
      <c r="Z89" s="89"/>
      <c r="AA89" s="89"/>
    </row>
    <row r="90" spans="1:27" ht="13.5" customHeight="1" hidden="1">
      <c r="A90" s="157"/>
      <c r="B90" s="158"/>
      <c r="C90" s="158"/>
      <c r="D90" s="158"/>
      <c r="E90" s="158"/>
      <c r="F90" s="160"/>
      <c r="G90" s="157"/>
      <c r="H90" s="191"/>
      <c r="I90" s="273"/>
      <c r="J90" s="288"/>
      <c r="K90" s="288"/>
      <c r="L90" s="274"/>
      <c r="M90" s="89"/>
      <c r="N90" s="89"/>
      <c r="O90" s="89"/>
      <c r="P90" s="89"/>
      <c r="Q90" s="89"/>
      <c r="R90" s="148"/>
      <c r="S90" s="89"/>
      <c r="T90" s="89"/>
      <c r="U90" s="89"/>
      <c r="V90" s="89"/>
      <c r="W90" s="89"/>
      <c r="X90" s="89"/>
      <c r="Y90" s="89"/>
      <c r="Z90" s="89"/>
      <c r="AA90" s="89"/>
    </row>
    <row r="91" spans="1:27" ht="13.5" customHeight="1" hidden="1">
      <c r="A91" s="157"/>
      <c r="B91" s="158"/>
      <c r="C91" s="158"/>
      <c r="D91" s="158"/>
      <c r="E91" s="158"/>
      <c r="F91" s="160"/>
      <c r="G91" s="157"/>
      <c r="H91" s="146"/>
      <c r="I91" s="273"/>
      <c r="J91" s="288"/>
      <c r="K91" s="288"/>
      <c r="L91" s="274"/>
      <c r="M91" s="89"/>
      <c r="N91" s="89"/>
      <c r="O91" s="89"/>
      <c r="P91" s="89"/>
      <c r="Q91" s="89"/>
      <c r="R91" s="148"/>
      <c r="S91" s="89"/>
      <c r="T91" s="89"/>
      <c r="U91" s="89"/>
      <c r="V91" s="89"/>
      <c r="W91" s="89"/>
      <c r="X91" s="89"/>
      <c r="Y91" s="89"/>
      <c r="Z91" s="89"/>
      <c r="AA91" s="89"/>
    </row>
    <row r="92" spans="1:27" ht="16.5" customHeight="1" hidden="1">
      <c r="A92" s="174"/>
      <c r="B92" s="175"/>
      <c r="C92" s="175"/>
      <c r="D92" s="175"/>
      <c r="E92" s="175"/>
      <c r="F92" s="178"/>
      <c r="G92" s="174"/>
      <c r="H92" s="202"/>
      <c r="I92" s="275"/>
      <c r="J92" s="275"/>
      <c r="K92" s="275"/>
      <c r="L92" s="275"/>
      <c r="M92" s="164" t="e">
        <f>'[1]3 pr. KR skol 6.1 Kudirka'!M91+'[1]3 pr. KR skol 6.2 bendruomenine'!M91+#REF!+'[1]3 pr. KR skol 6.4 apšviet'!M91+#REF!+#REF!+#REF!+'[1]3 pr. KR 6.2'!M91+'[1]3 pr. KR 6.1'!M91+#REF!+#REF!</f>
        <v>#REF!</v>
      </c>
      <c r="N92" s="164" t="e">
        <f>'[1]3 pr. KR skol 6.1 Kudirka'!N91+'[1]3 pr. KR skol 6.2 bendruomenine'!N91+#REF!+'[1]3 pr. KR skol 6.4 apšviet'!N91+#REF!+#REF!+#REF!+'[1]3 pr. KR 6.2'!N91+'[1]3 pr. KR 6.1'!N91+#REF!+#REF!</f>
        <v>#REF!</v>
      </c>
      <c r="O92" s="164" t="e">
        <f>'[1]3 pr. KR skol 6.1 Kudirka'!O91+'[1]3 pr. KR skol 6.2 bendruomenine'!O91+#REF!+'[1]3 pr. KR skol 6.4 apšviet'!O91+#REF!+#REF!+#REF!+'[1]3 pr. KR 6.2'!O91+'[1]3 pr. KR 6.1'!O91+#REF!+#REF!</f>
        <v>#REF!</v>
      </c>
      <c r="P92" s="164" t="e">
        <f>'[1]3 pr. KR skol 6.1 Kudirka'!P91+'[1]3 pr. KR skol 6.2 bendruomenine'!P91+#REF!+'[1]3 pr. KR skol 6.4 apšviet'!P91+#REF!+#REF!+#REF!+'[1]3 pr. KR 6.2'!P91+'[1]3 pr. KR 6.1'!P91+#REF!+#REF!</f>
        <v>#REF!</v>
      </c>
      <c r="Q92" s="89"/>
      <c r="R92" s="148"/>
      <c r="S92" s="89"/>
      <c r="T92" s="89"/>
      <c r="U92" s="89"/>
      <c r="V92" s="89"/>
      <c r="W92" s="89"/>
      <c r="X92" s="89"/>
      <c r="Y92" s="89"/>
      <c r="Z92" s="89"/>
      <c r="AA92" s="89"/>
    </row>
    <row r="93" spans="1:27" ht="12.75" customHeight="1" hidden="1">
      <c r="A93" s="384"/>
      <c r="B93" s="385"/>
      <c r="C93" s="385"/>
      <c r="D93" s="385"/>
      <c r="E93" s="385"/>
      <c r="F93" s="386"/>
      <c r="G93" s="203"/>
      <c r="H93" s="204"/>
      <c r="I93" s="291"/>
      <c r="J93" s="292"/>
      <c r="K93" s="292"/>
      <c r="L93" s="293"/>
      <c r="M93" s="89"/>
      <c r="N93" s="89"/>
      <c r="O93" s="89"/>
      <c r="P93" s="89"/>
      <c r="Q93" s="89"/>
      <c r="R93" s="148"/>
      <c r="S93" s="89"/>
      <c r="T93" s="89"/>
      <c r="U93" s="89"/>
      <c r="V93" s="89"/>
      <c r="W93" s="89"/>
      <c r="X93" s="89"/>
      <c r="Y93" s="89"/>
      <c r="Z93" s="89"/>
      <c r="AA93" s="89"/>
    </row>
    <row r="94" spans="1:27" ht="13.5" customHeight="1" hidden="1">
      <c r="A94" s="174"/>
      <c r="B94" s="174"/>
      <c r="C94" s="174"/>
      <c r="D94" s="175"/>
      <c r="E94" s="175"/>
      <c r="F94" s="207"/>
      <c r="G94" s="176"/>
      <c r="H94" s="208"/>
      <c r="I94" s="275"/>
      <c r="J94" s="275"/>
      <c r="K94" s="275"/>
      <c r="L94" s="275"/>
      <c r="M94" s="164" t="e">
        <f>'[1]3 pr. KR skol 6.1 Kudirka'!M93+'[1]3 pr. KR skol 6.2 bendruomenine'!M93+#REF!+'[1]3 pr. KR skol 6.4 apšviet'!M93+#REF!+#REF!+#REF!+'[1]3 pr. KR 6.2'!M93+'[1]3 pr. KR 6.1'!M93+#REF!+#REF!</f>
        <v>#REF!</v>
      </c>
      <c r="N94" s="164" t="e">
        <f>'[1]3 pr. KR skol 6.1 Kudirka'!N93+'[1]3 pr. KR skol 6.2 bendruomenine'!N93+#REF!+'[1]3 pr. KR skol 6.4 apšviet'!N93+#REF!+#REF!+#REF!+'[1]3 pr. KR 6.2'!N93+'[1]3 pr. KR 6.1'!N93+#REF!+#REF!</f>
        <v>#REF!</v>
      </c>
      <c r="O94" s="164" t="e">
        <f>'[1]3 pr. KR skol 6.1 Kudirka'!O93+'[1]3 pr. KR skol 6.2 bendruomenine'!O93+#REF!+'[1]3 pr. KR skol 6.4 apšviet'!O93+#REF!+#REF!+#REF!+'[1]3 pr. KR 6.2'!O93+'[1]3 pr. KR 6.1'!O93+#REF!+#REF!</f>
        <v>#REF!</v>
      </c>
      <c r="P94" s="164" t="e">
        <f>'[1]3 pr. KR skol 6.1 Kudirka'!P93+'[1]3 pr. KR skol 6.2 bendruomenine'!P93+#REF!+'[1]3 pr. KR skol 6.4 apšviet'!P93+#REF!+#REF!+#REF!+'[1]3 pr. KR 6.2'!P93+'[1]3 pr. KR 6.1'!P93+#REF!+#REF!</f>
        <v>#REF!</v>
      </c>
      <c r="Q94" s="89"/>
      <c r="R94" s="148"/>
      <c r="S94" s="89"/>
      <c r="T94" s="89"/>
      <c r="U94" s="89"/>
      <c r="V94" s="89"/>
      <c r="W94" s="89"/>
      <c r="X94" s="89"/>
      <c r="Y94" s="89"/>
      <c r="Z94" s="89"/>
      <c r="AA94" s="89"/>
    </row>
    <row r="95" spans="1:27" ht="12.75" hidden="1">
      <c r="A95" s="174"/>
      <c r="B95" s="175"/>
      <c r="C95" s="174"/>
      <c r="D95" s="175"/>
      <c r="E95" s="175"/>
      <c r="F95" s="207"/>
      <c r="G95" s="176"/>
      <c r="H95" s="208"/>
      <c r="I95" s="275"/>
      <c r="J95" s="275"/>
      <c r="K95" s="275"/>
      <c r="L95" s="275"/>
      <c r="M95" s="164" t="e">
        <f>'[1]3 pr. KR skol 6.1 Kudirka'!M94+'[1]3 pr. KR skol 6.2 bendruomenine'!M94+#REF!+'[1]3 pr. KR skol 6.4 apšviet'!M94+#REF!+#REF!+#REF!+'[1]3 pr. KR 6.2'!M94+'[1]3 pr. KR 6.1'!M94+#REF!+#REF!</f>
        <v>#REF!</v>
      </c>
      <c r="N95" s="164" t="e">
        <f>'[1]3 pr. KR skol 6.1 Kudirka'!N94+'[1]3 pr. KR skol 6.2 bendruomenine'!N94+#REF!+'[1]3 pr. KR skol 6.4 apšviet'!N94+#REF!+#REF!+#REF!+'[1]3 pr. KR 6.2'!N94+'[1]3 pr. KR 6.1'!N94+#REF!+#REF!</f>
        <v>#REF!</v>
      </c>
      <c r="O95" s="164" t="e">
        <f>'[1]3 pr. KR skol 6.1 Kudirka'!O94+'[1]3 pr. KR skol 6.2 bendruomenine'!O94+#REF!+'[1]3 pr. KR skol 6.4 apšviet'!O94+#REF!+#REF!+#REF!+'[1]3 pr. KR 6.2'!O94+'[1]3 pr. KR 6.1'!O94+#REF!+#REF!</f>
        <v>#REF!</v>
      </c>
      <c r="P95" s="164" t="e">
        <f>'[1]3 pr. KR skol 6.1 Kudirka'!P94+'[1]3 pr. KR skol 6.2 bendruomenine'!P94+#REF!+'[1]3 pr. KR skol 6.4 apšviet'!P94+#REF!+#REF!+#REF!+'[1]3 pr. KR 6.2'!P94+'[1]3 pr. KR 6.1'!P94+#REF!+#REF!</f>
        <v>#REF!</v>
      </c>
      <c r="Q95" s="89"/>
      <c r="R95" s="148"/>
      <c r="S95" s="89"/>
      <c r="T95" s="89"/>
      <c r="U95" s="89"/>
      <c r="V95" s="89"/>
      <c r="W95" s="89"/>
      <c r="X95" s="89"/>
      <c r="Y95" s="89"/>
      <c r="Z95" s="89"/>
      <c r="AA95" s="89"/>
    </row>
    <row r="96" spans="1:27" ht="12.75" hidden="1">
      <c r="A96" s="150"/>
      <c r="B96" s="200"/>
      <c r="C96" s="150"/>
      <c r="D96" s="200"/>
      <c r="E96" s="200"/>
      <c r="F96" s="209"/>
      <c r="G96" s="210"/>
      <c r="H96" s="208"/>
      <c r="I96" s="273"/>
      <c r="J96" s="288"/>
      <c r="K96" s="288"/>
      <c r="L96" s="274"/>
      <c r="M96" s="89"/>
      <c r="N96" s="89"/>
      <c r="O96" s="89"/>
      <c r="P96" s="89"/>
      <c r="Q96" s="89"/>
      <c r="R96" s="148"/>
      <c r="S96" s="89"/>
      <c r="T96" s="89"/>
      <c r="U96" s="89"/>
      <c r="V96" s="89"/>
      <c r="W96" s="89"/>
      <c r="X96" s="89"/>
      <c r="Y96" s="89"/>
      <c r="Z96" s="89"/>
      <c r="AA96" s="89"/>
    </row>
    <row r="97" spans="1:27" ht="12.75" hidden="1">
      <c r="A97" s="154"/>
      <c r="B97" s="152"/>
      <c r="C97" s="154"/>
      <c r="D97" s="152"/>
      <c r="E97" s="152"/>
      <c r="F97" s="211"/>
      <c r="G97" s="212"/>
      <c r="H97" s="208"/>
      <c r="I97" s="285"/>
      <c r="J97" s="286"/>
      <c r="K97" s="286"/>
      <c r="L97" s="287"/>
      <c r="M97" s="89"/>
      <c r="N97" s="89"/>
      <c r="O97" s="89"/>
      <c r="P97" s="89"/>
      <c r="Q97" s="89"/>
      <c r="R97" s="148"/>
      <c r="S97" s="89"/>
      <c r="T97" s="89"/>
      <c r="U97" s="89"/>
      <c r="V97" s="89"/>
      <c r="W97" s="89"/>
      <c r="X97" s="89"/>
      <c r="Y97" s="89"/>
      <c r="Z97" s="89"/>
      <c r="AA97" s="89"/>
    </row>
    <row r="98" spans="1:27" ht="12.75" hidden="1">
      <c r="A98" s="157"/>
      <c r="B98" s="158"/>
      <c r="C98" s="157"/>
      <c r="D98" s="158"/>
      <c r="E98" s="158"/>
      <c r="F98" s="213"/>
      <c r="G98" s="159"/>
      <c r="H98" s="208"/>
      <c r="I98" s="273"/>
      <c r="J98" s="288"/>
      <c r="K98" s="288"/>
      <c r="L98" s="274"/>
      <c r="M98" s="89"/>
      <c r="N98" s="89"/>
      <c r="O98" s="89"/>
      <c r="P98" s="89"/>
      <c r="Q98" s="89"/>
      <c r="R98" s="148"/>
      <c r="S98" s="89"/>
      <c r="T98" s="89"/>
      <c r="U98" s="89"/>
      <c r="V98" s="89"/>
      <c r="W98" s="89"/>
      <c r="X98" s="89"/>
      <c r="Y98" s="89"/>
      <c r="Z98" s="89"/>
      <c r="AA98" s="89"/>
    </row>
    <row r="99" spans="1:27" ht="12.75" hidden="1">
      <c r="A99" s="157"/>
      <c r="B99" s="158"/>
      <c r="C99" s="157"/>
      <c r="D99" s="158"/>
      <c r="E99" s="158"/>
      <c r="F99" s="213"/>
      <c r="G99" s="159"/>
      <c r="H99" s="208"/>
      <c r="I99" s="273"/>
      <c r="J99" s="288"/>
      <c r="K99" s="288"/>
      <c r="L99" s="274"/>
      <c r="M99" s="89"/>
      <c r="N99" s="89"/>
      <c r="O99" s="89"/>
      <c r="P99" s="89"/>
      <c r="Q99" s="89"/>
      <c r="R99" s="148"/>
      <c r="S99" s="89"/>
      <c r="T99" s="89"/>
      <c r="U99" s="89"/>
      <c r="V99" s="89"/>
      <c r="W99" s="89"/>
      <c r="X99" s="89"/>
      <c r="Y99" s="89"/>
      <c r="Z99" s="89"/>
      <c r="AA99" s="89"/>
    </row>
    <row r="100" spans="1:27" ht="12.75" hidden="1">
      <c r="A100" s="157"/>
      <c r="B100" s="158"/>
      <c r="C100" s="157"/>
      <c r="D100" s="158"/>
      <c r="E100" s="158"/>
      <c r="F100" s="213"/>
      <c r="G100" s="159"/>
      <c r="H100" s="208"/>
      <c r="I100" s="275"/>
      <c r="J100" s="275"/>
      <c r="K100" s="275"/>
      <c r="L100" s="275"/>
      <c r="M100" s="164" t="e">
        <f>'[1]3 pr. KR skol 6.1 Kudirka'!M99+'[1]3 pr. KR skol 6.2 bendruomenine'!M99+#REF!+'[1]3 pr. KR skol 6.4 apšviet'!M99+#REF!+#REF!+#REF!+'[1]3 pr. KR 6.2'!M99+'[1]3 pr. KR 6.1'!M99+#REF!+#REF!</f>
        <v>#REF!</v>
      </c>
      <c r="N100" s="164" t="e">
        <f>'[1]3 pr. KR skol 6.1 Kudirka'!N99+'[1]3 pr. KR skol 6.2 bendruomenine'!N99+#REF!+'[1]3 pr. KR skol 6.4 apšviet'!N99+#REF!+#REF!+#REF!+'[1]3 pr. KR 6.2'!N99+'[1]3 pr. KR 6.1'!N99+#REF!+#REF!</f>
        <v>#REF!</v>
      </c>
      <c r="O100" s="164" t="e">
        <f>'[1]3 pr. KR skol 6.1 Kudirka'!O99+'[1]3 pr. KR skol 6.2 bendruomenine'!O99+#REF!+'[1]3 pr. KR skol 6.4 apšviet'!O99+#REF!+#REF!+#REF!+'[1]3 pr. KR 6.2'!O99+'[1]3 pr. KR 6.1'!O99+#REF!+#REF!</f>
        <v>#REF!</v>
      </c>
      <c r="P100" s="164" t="e">
        <f>'[1]3 pr. KR skol 6.1 Kudirka'!P99+'[1]3 pr. KR skol 6.2 bendruomenine'!P99+#REF!+'[1]3 pr. KR skol 6.4 apšviet'!P99+#REF!+#REF!+#REF!+'[1]3 pr. KR 6.2'!P99+'[1]3 pr. KR 6.1'!P99+#REF!+#REF!</f>
        <v>#REF!</v>
      </c>
      <c r="Q100" s="89"/>
      <c r="R100" s="148"/>
      <c r="S100" s="89"/>
      <c r="T100" s="89"/>
      <c r="U100" s="89"/>
      <c r="V100" s="89"/>
      <c r="W100" s="89"/>
      <c r="X100" s="89"/>
      <c r="Y100" s="89"/>
      <c r="Z100" s="89"/>
      <c r="AA100" s="89"/>
    </row>
    <row r="101" spans="1:27" ht="12.75" hidden="1">
      <c r="A101" s="214"/>
      <c r="B101" s="189"/>
      <c r="C101" s="188"/>
      <c r="D101" s="189"/>
      <c r="E101" s="189"/>
      <c r="F101" s="215"/>
      <c r="G101" s="216"/>
      <c r="H101" s="208"/>
      <c r="I101" s="275"/>
      <c r="J101" s="275"/>
      <c r="K101" s="275"/>
      <c r="L101" s="275"/>
      <c r="M101" s="164" t="e">
        <f>'[1]3 pr. KR skol 6.1 Kudirka'!M100+'[1]3 pr. KR skol 6.2 bendruomenine'!M100+#REF!+'[1]3 pr. KR skol 6.4 apšviet'!M100+#REF!+#REF!+#REF!+'[1]3 pr. KR 6.2'!M100+'[1]3 pr. KR 6.1'!M100+#REF!+#REF!</f>
        <v>#REF!</v>
      </c>
      <c r="N101" s="164" t="e">
        <f>'[1]3 pr. KR skol 6.1 Kudirka'!N100+'[1]3 pr. KR skol 6.2 bendruomenine'!N100+#REF!+'[1]3 pr. KR skol 6.4 apšviet'!N100+#REF!+#REF!+#REF!+'[1]3 pr. KR 6.2'!N100+'[1]3 pr. KR 6.1'!N100+#REF!+#REF!</f>
        <v>#REF!</v>
      </c>
      <c r="O101" s="164" t="e">
        <f>'[1]3 pr. KR skol 6.1 Kudirka'!O100+'[1]3 pr. KR skol 6.2 bendruomenine'!O100+#REF!+'[1]3 pr. KR skol 6.4 apšviet'!O100+#REF!+#REF!+#REF!+'[1]3 pr. KR 6.2'!O100+'[1]3 pr. KR 6.1'!O100+#REF!+#REF!</f>
        <v>#REF!</v>
      </c>
      <c r="P101" s="164" t="e">
        <f>'[1]3 pr. KR skol 6.1 Kudirka'!P100+'[1]3 pr. KR skol 6.2 bendruomenine'!P100+#REF!+'[1]3 pr. KR skol 6.4 apšviet'!P100+#REF!+#REF!+#REF!+'[1]3 pr. KR 6.2'!P100+'[1]3 pr. KR 6.1'!P100+#REF!+#REF!</f>
        <v>#REF!</v>
      </c>
      <c r="Q101" s="89"/>
      <c r="R101" s="148"/>
      <c r="S101" s="89"/>
      <c r="T101" s="89"/>
      <c r="U101" s="89"/>
      <c r="V101" s="89"/>
      <c r="W101" s="89"/>
      <c r="X101" s="89"/>
      <c r="Y101" s="89"/>
      <c r="Z101" s="89"/>
      <c r="AA101" s="89"/>
    </row>
    <row r="102" spans="1:27" ht="12" customHeight="1" hidden="1">
      <c r="A102" s="157"/>
      <c r="B102" s="158"/>
      <c r="C102" s="157"/>
      <c r="D102" s="158"/>
      <c r="E102" s="158"/>
      <c r="F102" s="213"/>
      <c r="G102" s="217"/>
      <c r="H102" s="208"/>
      <c r="I102" s="273"/>
      <c r="J102" s="288"/>
      <c r="K102" s="274"/>
      <c r="L102" s="273"/>
      <c r="M102" s="89"/>
      <c r="N102" s="89"/>
      <c r="O102" s="89"/>
      <c r="P102" s="89"/>
      <c r="Q102" s="89"/>
      <c r="R102" s="148"/>
      <c r="S102" s="89"/>
      <c r="T102" s="89"/>
      <c r="U102" s="89"/>
      <c r="V102" s="89"/>
      <c r="W102" s="89"/>
      <c r="X102" s="89"/>
      <c r="Y102" s="89"/>
      <c r="Z102" s="89"/>
      <c r="AA102" s="89"/>
    </row>
    <row r="103" spans="1:27" ht="15.75" customHeight="1" hidden="1">
      <c r="A103" s="162"/>
      <c r="B103" s="157"/>
      <c r="C103" s="158"/>
      <c r="D103" s="159"/>
      <c r="E103" s="157"/>
      <c r="F103" s="213"/>
      <c r="G103" s="158"/>
      <c r="H103" s="208"/>
      <c r="I103" s="273"/>
      <c r="J103" s="288"/>
      <c r="K103" s="274"/>
      <c r="L103" s="273"/>
      <c r="M103" s="89"/>
      <c r="N103" s="89"/>
      <c r="O103" s="89"/>
      <c r="P103" s="89"/>
      <c r="Q103" s="89"/>
      <c r="R103" s="148"/>
      <c r="S103" s="89"/>
      <c r="T103" s="89"/>
      <c r="U103" s="89"/>
      <c r="V103" s="89"/>
      <c r="W103" s="89"/>
      <c r="X103" s="89"/>
      <c r="Y103" s="89"/>
      <c r="Z103" s="89"/>
      <c r="AA103" s="89"/>
    </row>
    <row r="104" spans="1:27" ht="15" customHeight="1" hidden="1">
      <c r="A104" s="162"/>
      <c r="B104" s="157"/>
      <c r="C104" s="158"/>
      <c r="D104" s="159"/>
      <c r="E104" s="157"/>
      <c r="F104" s="213"/>
      <c r="G104" s="158"/>
      <c r="H104" s="208"/>
      <c r="I104" s="273"/>
      <c r="J104" s="288"/>
      <c r="K104" s="274"/>
      <c r="L104" s="273"/>
      <c r="M104" s="89"/>
      <c r="N104" s="89"/>
      <c r="O104" s="89"/>
      <c r="P104" s="89"/>
      <c r="Q104" s="89"/>
      <c r="R104" s="148"/>
      <c r="S104" s="89"/>
      <c r="T104" s="89"/>
      <c r="U104" s="89"/>
      <c r="V104" s="89"/>
      <c r="W104" s="89"/>
      <c r="X104" s="89"/>
      <c r="Y104" s="89"/>
      <c r="Z104" s="89"/>
      <c r="AA104" s="89"/>
    </row>
    <row r="105" spans="1:27" ht="12.75" hidden="1">
      <c r="A105" s="173"/>
      <c r="B105" s="174"/>
      <c r="C105" s="175"/>
      <c r="D105" s="176"/>
      <c r="E105" s="174"/>
      <c r="F105" s="207"/>
      <c r="G105" s="175"/>
      <c r="H105" s="208"/>
      <c r="I105" s="275"/>
      <c r="J105" s="275"/>
      <c r="K105" s="275"/>
      <c r="L105" s="275"/>
      <c r="M105" s="164" t="e">
        <f>'[1]3 pr. KR skol 6.1 Kudirka'!M104+'[1]3 pr. KR skol 6.2 bendruomenine'!M104+#REF!+'[1]3 pr. KR skol 6.4 apšviet'!M104+#REF!+#REF!+#REF!+'[1]3 pr. KR 6.2'!M104+'[1]3 pr. KR 6.1'!M104+#REF!+#REF!</f>
        <v>#REF!</v>
      </c>
      <c r="N105" s="164" t="e">
        <f>'[1]3 pr. KR skol 6.1 Kudirka'!N104+'[1]3 pr. KR skol 6.2 bendruomenine'!N104+#REF!+'[1]3 pr. KR skol 6.4 apšviet'!N104+#REF!+#REF!+#REF!+'[1]3 pr. KR 6.2'!N104+'[1]3 pr. KR 6.1'!N104+#REF!+#REF!</f>
        <v>#REF!</v>
      </c>
      <c r="O105" s="164" t="e">
        <f>'[1]3 pr. KR skol 6.1 Kudirka'!O104+'[1]3 pr. KR skol 6.2 bendruomenine'!O104+#REF!+'[1]3 pr. KR skol 6.4 apšviet'!O104+#REF!+#REF!+#REF!+'[1]3 pr. KR 6.2'!O104+'[1]3 pr. KR 6.1'!O104+#REF!+#REF!</f>
        <v>#REF!</v>
      </c>
      <c r="P105" s="164" t="e">
        <f>'[1]3 pr. KR skol 6.1 Kudirka'!P104+'[1]3 pr. KR skol 6.2 bendruomenine'!P104+#REF!+'[1]3 pr. KR skol 6.4 apšviet'!P104+#REF!+#REF!+#REF!+'[1]3 pr. KR 6.2'!P104+'[1]3 pr. KR 6.1'!P104+#REF!+#REF!</f>
        <v>#REF!</v>
      </c>
      <c r="Q105" s="89"/>
      <c r="R105" s="148"/>
      <c r="S105" s="89"/>
      <c r="T105" s="89"/>
      <c r="U105" s="89"/>
      <c r="V105" s="89"/>
      <c r="W105" s="89"/>
      <c r="X105" s="89"/>
      <c r="Y105" s="89"/>
      <c r="Z105" s="89"/>
      <c r="AA105" s="89"/>
    </row>
    <row r="106" spans="1:27" ht="15" customHeight="1" hidden="1">
      <c r="A106" s="173"/>
      <c r="B106" s="174"/>
      <c r="C106" s="175"/>
      <c r="D106" s="176"/>
      <c r="E106" s="174"/>
      <c r="F106" s="207"/>
      <c r="G106" s="175"/>
      <c r="H106" s="208"/>
      <c r="I106" s="275"/>
      <c r="J106" s="275"/>
      <c r="K106" s="275"/>
      <c r="L106" s="275"/>
      <c r="M106" s="164" t="e">
        <f>'[1]3 pr. KR skol 6.1 Kudirka'!M105+'[1]3 pr. KR skol 6.2 bendruomenine'!M105+#REF!+'[1]3 pr. KR skol 6.4 apšviet'!M105+#REF!+#REF!+#REF!+'[1]3 pr. KR 6.2'!M105+'[1]3 pr. KR 6.1'!M105+#REF!+#REF!</f>
        <v>#REF!</v>
      </c>
      <c r="N106" s="164" t="e">
        <f>'[1]3 pr. KR skol 6.1 Kudirka'!N105+'[1]3 pr. KR skol 6.2 bendruomenine'!N105+#REF!+'[1]3 pr. KR skol 6.4 apšviet'!N105+#REF!+#REF!+#REF!+'[1]3 pr. KR 6.2'!N105+'[1]3 pr. KR 6.1'!N105+#REF!+#REF!</f>
        <v>#REF!</v>
      </c>
      <c r="O106" s="164" t="e">
        <f>'[1]3 pr. KR skol 6.1 Kudirka'!O105+'[1]3 pr. KR skol 6.2 bendruomenine'!O105+#REF!+'[1]3 pr. KR skol 6.4 apšviet'!O105+#REF!+#REF!+#REF!+'[1]3 pr. KR 6.2'!O105+'[1]3 pr. KR 6.1'!O105+#REF!+#REF!</f>
        <v>#REF!</v>
      </c>
      <c r="P106" s="164" t="e">
        <f>'[1]3 pr. KR skol 6.1 Kudirka'!P105+'[1]3 pr. KR skol 6.2 bendruomenine'!P105+#REF!+'[1]3 pr. KR skol 6.4 apšviet'!P105+#REF!+#REF!+#REF!+'[1]3 pr. KR 6.2'!P105+'[1]3 pr. KR 6.1'!P105+#REF!+#REF!</f>
        <v>#REF!</v>
      </c>
      <c r="Q106" s="89"/>
      <c r="R106" s="148"/>
      <c r="S106" s="89"/>
      <c r="T106" s="89"/>
      <c r="U106" s="89"/>
      <c r="V106" s="89"/>
      <c r="W106" s="89"/>
      <c r="X106" s="89"/>
      <c r="Y106" s="89"/>
      <c r="Z106" s="89"/>
      <c r="AA106" s="89"/>
    </row>
    <row r="107" spans="1:27" ht="15" customHeight="1" hidden="1">
      <c r="A107" s="162"/>
      <c r="B107" s="157"/>
      <c r="C107" s="158"/>
      <c r="D107" s="159"/>
      <c r="E107" s="157"/>
      <c r="F107" s="213"/>
      <c r="G107" s="161"/>
      <c r="H107" s="208"/>
      <c r="I107" s="273"/>
      <c r="J107" s="288"/>
      <c r="K107" s="274"/>
      <c r="L107" s="273"/>
      <c r="M107" s="89"/>
      <c r="N107" s="89"/>
      <c r="O107" s="89"/>
      <c r="P107" s="89"/>
      <c r="Q107" s="89"/>
      <c r="R107" s="148"/>
      <c r="S107" s="89"/>
      <c r="T107" s="89"/>
      <c r="U107" s="89"/>
      <c r="V107" s="89"/>
      <c r="W107" s="89"/>
      <c r="X107" s="89"/>
      <c r="Y107" s="89"/>
      <c r="Z107" s="89"/>
      <c r="AA107" s="89"/>
    </row>
    <row r="108" spans="1:27" ht="13.5" customHeight="1" hidden="1">
      <c r="A108" s="162"/>
      <c r="B108" s="157"/>
      <c r="C108" s="158"/>
      <c r="D108" s="159"/>
      <c r="E108" s="157"/>
      <c r="F108" s="213"/>
      <c r="G108" s="158"/>
      <c r="H108" s="208"/>
      <c r="I108" s="273"/>
      <c r="J108" s="288"/>
      <c r="K108" s="274"/>
      <c r="L108" s="273"/>
      <c r="M108" s="89"/>
      <c r="N108" s="89"/>
      <c r="O108" s="89"/>
      <c r="P108" s="89"/>
      <c r="Q108" s="89"/>
      <c r="R108" s="148"/>
      <c r="S108" s="89"/>
      <c r="T108" s="89"/>
      <c r="U108" s="89"/>
      <c r="V108" s="89"/>
      <c r="W108" s="89"/>
      <c r="X108" s="89"/>
      <c r="Y108" s="89"/>
      <c r="Z108" s="89"/>
      <c r="AA108" s="89"/>
    </row>
    <row r="109" spans="1:27" ht="14.25" customHeight="1" hidden="1">
      <c r="A109" s="167"/>
      <c r="B109" s="168"/>
      <c r="C109" s="169"/>
      <c r="D109" s="170"/>
      <c r="E109" s="168"/>
      <c r="F109" s="218"/>
      <c r="G109" s="169"/>
      <c r="H109" s="208"/>
      <c r="I109" s="278"/>
      <c r="J109" s="289"/>
      <c r="K109" s="290"/>
      <c r="L109" s="278"/>
      <c r="M109" s="89"/>
      <c r="N109" s="89"/>
      <c r="O109" s="89"/>
      <c r="P109" s="89"/>
      <c r="Q109" s="89"/>
      <c r="R109" s="148"/>
      <c r="S109" s="89"/>
      <c r="T109" s="89"/>
      <c r="U109" s="89"/>
      <c r="V109" s="89"/>
      <c r="W109" s="89"/>
      <c r="X109" s="89"/>
      <c r="Y109" s="89"/>
      <c r="Z109" s="89"/>
      <c r="AA109" s="89"/>
    </row>
    <row r="110" spans="1:27" ht="15" customHeight="1" hidden="1">
      <c r="A110" s="173"/>
      <c r="B110" s="174"/>
      <c r="C110" s="175"/>
      <c r="D110" s="176"/>
      <c r="E110" s="174"/>
      <c r="F110" s="207"/>
      <c r="G110" s="175"/>
      <c r="H110" s="208"/>
      <c r="I110" s="275"/>
      <c r="J110" s="275"/>
      <c r="K110" s="275"/>
      <c r="L110" s="275"/>
      <c r="M110" s="164" t="e">
        <f>'[1]3 pr. KR skol 6.1 Kudirka'!M109+'[1]3 pr. KR skol 6.2 bendruomenine'!M109+#REF!+'[1]3 pr. KR skol 6.4 apšviet'!M109+#REF!+#REF!+#REF!+'[1]3 pr. KR 6.2'!M109+'[1]3 pr. KR 6.1'!M109+#REF!+#REF!</f>
        <v>#REF!</v>
      </c>
      <c r="N110" s="164" t="e">
        <f>'[1]3 pr. KR skol 6.1 Kudirka'!N109+'[1]3 pr. KR skol 6.2 bendruomenine'!N109+#REF!+'[1]3 pr. KR skol 6.4 apšviet'!N109+#REF!+#REF!+#REF!+'[1]3 pr. KR 6.2'!N109+'[1]3 pr. KR 6.1'!N109+#REF!+#REF!</f>
        <v>#REF!</v>
      </c>
      <c r="O110" s="164" t="e">
        <f>'[1]3 pr. KR skol 6.1 Kudirka'!O109+'[1]3 pr. KR skol 6.2 bendruomenine'!O109+#REF!+'[1]3 pr. KR skol 6.4 apšviet'!O109+#REF!+#REF!+#REF!+'[1]3 pr. KR 6.2'!O109+'[1]3 pr. KR 6.1'!O109+#REF!+#REF!</f>
        <v>#REF!</v>
      </c>
      <c r="P110" s="164" t="e">
        <f>'[1]3 pr. KR skol 6.1 Kudirka'!P109+'[1]3 pr. KR skol 6.2 bendruomenine'!P109+#REF!+'[1]3 pr. KR skol 6.4 apšviet'!P109+#REF!+#REF!+#REF!+'[1]3 pr. KR 6.2'!P109+'[1]3 pr. KR 6.1'!P109+#REF!+#REF!</f>
        <v>#REF!</v>
      </c>
      <c r="Q110" s="89"/>
      <c r="R110" s="148"/>
      <c r="S110" s="89"/>
      <c r="T110" s="89"/>
      <c r="U110" s="89"/>
      <c r="V110" s="89"/>
      <c r="W110" s="89"/>
      <c r="X110" s="89"/>
      <c r="Y110" s="89"/>
      <c r="Z110" s="89"/>
      <c r="AA110" s="89"/>
    </row>
    <row r="111" spans="1:27" ht="13.5" customHeight="1" hidden="1">
      <c r="A111" s="187"/>
      <c r="B111" s="214"/>
      <c r="C111" s="219"/>
      <c r="D111" s="220"/>
      <c r="E111" s="214"/>
      <c r="F111" s="221"/>
      <c r="G111" s="219"/>
      <c r="H111" s="208"/>
      <c r="I111" s="275"/>
      <c r="J111" s="275"/>
      <c r="K111" s="275"/>
      <c r="L111" s="275"/>
      <c r="M111" s="164" t="e">
        <f>'[1]3 pr. KR skol 6.1 Kudirka'!M110+'[1]3 pr. KR skol 6.2 bendruomenine'!M110+#REF!+'[1]3 pr. KR skol 6.4 apšviet'!M110+#REF!+#REF!+#REF!+'[1]3 pr. KR 6.2'!M110+'[1]3 pr. KR 6.1'!M110+#REF!+#REF!</f>
        <v>#REF!</v>
      </c>
      <c r="N111" s="164" t="e">
        <f>'[1]3 pr. KR skol 6.1 Kudirka'!N110+'[1]3 pr. KR skol 6.2 bendruomenine'!N110+#REF!+'[1]3 pr. KR skol 6.4 apšviet'!N110+#REF!+#REF!+#REF!+'[1]3 pr. KR 6.2'!N110+'[1]3 pr. KR 6.1'!N110+#REF!+#REF!</f>
        <v>#REF!</v>
      </c>
      <c r="O111" s="164" t="e">
        <f>'[1]3 pr. KR skol 6.1 Kudirka'!O110+'[1]3 pr. KR skol 6.2 bendruomenine'!O110+#REF!+'[1]3 pr. KR skol 6.4 apšviet'!O110+#REF!+#REF!+#REF!+'[1]3 pr. KR 6.2'!O110+'[1]3 pr. KR 6.1'!O110+#REF!+#REF!</f>
        <v>#REF!</v>
      </c>
      <c r="P111" s="164" t="e">
        <f>'[1]3 pr. KR skol 6.1 Kudirka'!P110+'[1]3 pr. KR skol 6.2 bendruomenine'!P110+#REF!+'[1]3 pr. KR skol 6.4 apšviet'!P110+#REF!+#REF!+#REF!+'[1]3 pr. KR 6.2'!P110+'[1]3 pr. KR 6.1'!P110+#REF!+#REF!</f>
        <v>#REF!</v>
      </c>
      <c r="Q111" s="89"/>
      <c r="R111" s="148"/>
      <c r="S111" s="89"/>
      <c r="T111" s="89"/>
      <c r="U111" s="89"/>
      <c r="V111" s="89"/>
      <c r="W111" s="89"/>
      <c r="X111" s="89"/>
      <c r="Y111" s="89"/>
      <c r="Z111" s="89"/>
      <c r="AA111" s="89"/>
    </row>
    <row r="112" spans="1:27" ht="16.5" customHeight="1" hidden="1">
      <c r="A112" s="222"/>
      <c r="B112" s="150"/>
      <c r="C112" s="200"/>
      <c r="D112" s="210"/>
      <c r="E112" s="150"/>
      <c r="F112" s="209"/>
      <c r="G112" s="223"/>
      <c r="H112" s="208"/>
      <c r="I112" s="273"/>
      <c r="J112" s="288"/>
      <c r="K112" s="274"/>
      <c r="L112" s="273"/>
      <c r="M112" s="89"/>
      <c r="N112" s="89"/>
      <c r="O112" s="89"/>
      <c r="P112" s="89"/>
      <c r="Q112" s="89"/>
      <c r="R112" s="148"/>
      <c r="S112" s="89"/>
      <c r="T112" s="89"/>
      <c r="U112" s="89"/>
      <c r="V112" s="89"/>
      <c r="W112" s="89"/>
      <c r="X112" s="89"/>
      <c r="Y112" s="89"/>
      <c r="Z112" s="89"/>
      <c r="AA112" s="89"/>
    </row>
    <row r="113" spans="1:27" ht="14.25" customHeight="1" hidden="1">
      <c r="A113" s="167"/>
      <c r="B113" s="168"/>
      <c r="C113" s="169"/>
      <c r="D113" s="170"/>
      <c r="E113" s="168"/>
      <c r="F113" s="218"/>
      <c r="G113" s="224"/>
      <c r="H113" s="208"/>
      <c r="I113" s="278"/>
      <c r="J113" s="289"/>
      <c r="K113" s="290"/>
      <c r="L113" s="278"/>
      <c r="M113" s="89"/>
      <c r="N113" s="89"/>
      <c r="O113" s="89"/>
      <c r="P113" s="89"/>
      <c r="Q113" s="89"/>
      <c r="R113" s="148"/>
      <c r="S113" s="89"/>
      <c r="T113" s="89"/>
      <c r="U113" s="89"/>
      <c r="V113" s="89"/>
      <c r="W113" s="89"/>
      <c r="X113" s="89"/>
      <c r="Y113" s="89"/>
      <c r="Z113" s="89"/>
      <c r="AA113" s="89"/>
    </row>
    <row r="114" spans="1:27" ht="14.25" customHeight="1" hidden="1">
      <c r="A114" s="162"/>
      <c r="B114" s="157"/>
      <c r="C114" s="158"/>
      <c r="D114" s="159"/>
      <c r="E114" s="157"/>
      <c r="F114" s="213"/>
      <c r="G114" s="158"/>
      <c r="H114" s="208"/>
      <c r="I114" s="273"/>
      <c r="J114" s="288"/>
      <c r="K114" s="274"/>
      <c r="L114" s="273"/>
      <c r="M114" s="89"/>
      <c r="N114" s="89"/>
      <c r="O114" s="89"/>
      <c r="P114" s="89"/>
      <c r="Q114" s="89"/>
      <c r="R114" s="148"/>
      <c r="S114" s="89"/>
      <c r="T114" s="89"/>
      <c r="U114" s="89"/>
      <c r="V114" s="89"/>
      <c r="W114" s="89"/>
      <c r="X114" s="89"/>
      <c r="Y114" s="89"/>
      <c r="Z114" s="89"/>
      <c r="AA114" s="89"/>
    </row>
    <row r="115" spans="1:27" ht="12.75" hidden="1">
      <c r="A115" s="162"/>
      <c r="B115" s="157"/>
      <c r="C115" s="158"/>
      <c r="D115" s="159"/>
      <c r="E115" s="157"/>
      <c r="F115" s="213"/>
      <c r="G115" s="158"/>
      <c r="H115" s="208"/>
      <c r="I115" s="273"/>
      <c r="J115" s="288"/>
      <c r="K115" s="274"/>
      <c r="L115" s="273"/>
      <c r="M115" s="89"/>
      <c r="N115" s="89"/>
      <c r="O115" s="89"/>
      <c r="P115" s="89"/>
      <c r="Q115" s="89"/>
      <c r="R115" s="148"/>
      <c r="S115" s="89"/>
      <c r="T115" s="89"/>
      <c r="U115" s="89"/>
      <c r="V115" s="89"/>
      <c r="W115" s="89"/>
      <c r="X115" s="89"/>
      <c r="Y115" s="89"/>
      <c r="Z115" s="89"/>
      <c r="AA115" s="89"/>
    </row>
    <row r="116" spans="1:27" ht="13.5" customHeight="1" hidden="1">
      <c r="A116" s="162"/>
      <c r="B116" s="157"/>
      <c r="C116" s="158"/>
      <c r="D116" s="159"/>
      <c r="E116" s="157"/>
      <c r="F116" s="213"/>
      <c r="G116" s="158"/>
      <c r="H116" s="208"/>
      <c r="I116" s="275"/>
      <c r="J116" s="275"/>
      <c r="K116" s="275"/>
      <c r="L116" s="275"/>
      <c r="M116" s="164" t="e">
        <f>'[1]3 pr. KR skol 6.1 Kudirka'!M115+'[1]3 pr. KR skol 6.2 bendruomenine'!M115+#REF!+'[1]3 pr. KR skol 6.4 apšviet'!M115+#REF!+#REF!+#REF!+'[1]3 pr. KR 6.2'!M115+'[1]3 pr. KR 6.1'!M115+#REF!+#REF!</f>
        <v>#REF!</v>
      </c>
      <c r="N116" s="164" t="e">
        <f>'[1]3 pr. KR skol 6.1 Kudirka'!N115+'[1]3 pr. KR skol 6.2 bendruomenine'!N115+#REF!+'[1]3 pr. KR skol 6.4 apšviet'!N115+#REF!+#REF!+#REF!+'[1]3 pr. KR 6.2'!N115+'[1]3 pr. KR 6.1'!N115+#REF!+#REF!</f>
        <v>#REF!</v>
      </c>
      <c r="O116" s="164" t="e">
        <f>'[1]3 pr. KR skol 6.1 Kudirka'!O115+'[1]3 pr. KR skol 6.2 bendruomenine'!O115+#REF!+'[1]3 pr. KR skol 6.4 apšviet'!O115+#REF!+#REF!+#REF!+'[1]3 pr. KR 6.2'!O115+'[1]3 pr. KR 6.1'!O115+#REF!+#REF!</f>
        <v>#REF!</v>
      </c>
      <c r="P116" s="164" t="e">
        <f>'[1]3 pr. KR skol 6.1 Kudirka'!P115+'[1]3 pr. KR skol 6.2 bendruomenine'!P115+#REF!+'[1]3 pr. KR skol 6.4 apšviet'!P115+#REF!+#REF!+#REF!+'[1]3 pr. KR 6.2'!P115+'[1]3 pr. KR 6.1'!P115+#REF!+#REF!</f>
        <v>#REF!</v>
      </c>
      <c r="Q116" s="89"/>
      <c r="R116" s="148"/>
      <c r="S116" s="89"/>
      <c r="T116" s="89"/>
      <c r="U116" s="89"/>
      <c r="V116" s="89"/>
      <c r="W116" s="89"/>
      <c r="X116" s="89"/>
      <c r="Y116" s="89"/>
      <c r="Z116" s="89"/>
      <c r="AA116" s="89"/>
    </row>
    <row r="117" spans="1:27" ht="12.75" hidden="1">
      <c r="A117" s="225"/>
      <c r="B117" s="154"/>
      <c r="C117" s="152"/>
      <c r="D117" s="153"/>
      <c r="E117" s="154"/>
      <c r="F117" s="211"/>
      <c r="G117" s="152"/>
      <c r="H117" s="208"/>
      <c r="I117" s="275"/>
      <c r="J117" s="275"/>
      <c r="K117" s="275"/>
      <c r="L117" s="275"/>
      <c r="M117" s="164" t="e">
        <f>'[1]3 pr. KR skol 6.1 Kudirka'!M116+'[1]3 pr. KR skol 6.2 bendruomenine'!M116+#REF!+'[1]3 pr. KR skol 6.4 apšviet'!M116+#REF!+#REF!+#REF!+'[1]3 pr. KR 6.2'!M116+'[1]3 pr. KR 6.1'!M116+#REF!+#REF!</f>
        <v>#REF!</v>
      </c>
      <c r="N117" s="164" t="e">
        <f>'[1]3 pr. KR skol 6.1 Kudirka'!N116+'[1]3 pr. KR skol 6.2 bendruomenine'!N116+#REF!+'[1]3 pr. KR skol 6.4 apšviet'!N116+#REF!+#REF!+#REF!+'[1]3 pr. KR 6.2'!N116+'[1]3 pr. KR 6.1'!N116+#REF!+#REF!</f>
        <v>#REF!</v>
      </c>
      <c r="O117" s="164" t="e">
        <f>'[1]3 pr. KR skol 6.1 Kudirka'!O116+'[1]3 pr. KR skol 6.2 bendruomenine'!O116+#REF!+'[1]3 pr. KR skol 6.4 apšviet'!O116+#REF!+#REF!+#REF!+'[1]3 pr. KR 6.2'!O116+'[1]3 pr. KR 6.1'!O116+#REF!+#REF!</f>
        <v>#REF!</v>
      </c>
      <c r="P117" s="164" t="e">
        <f>'[1]3 pr. KR skol 6.1 Kudirka'!P116+'[1]3 pr. KR skol 6.2 bendruomenine'!P116+#REF!+'[1]3 pr. KR skol 6.4 apšviet'!P116+#REF!+#REF!+#REF!+'[1]3 pr. KR 6.2'!P116+'[1]3 pr. KR 6.1'!P116+#REF!+#REF!</f>
        <v>#REF!</v>
      </c>
      <c r="Q117" s="89"/>
      <c r="R117" s="148"/>
      <c r="S117" s="89"/>
      <c r="T117" s="89"/>
      <c r="U117" s="89"/>
      <c r="V117" s="89"/>
      <c r="W117" s="89"/>
      <c r="X117" s="89"/>
      <c r="Y117" s="89"/>
      <c r="Z117" s="89"/>
      <c r="AA117" s="89"/>
    </row>
    <row r="118" spans="1:27" ht="12.75" hidden="1">
      <c r="A118" s="162"/>
      <c r="B118" s="157"/>
      <c r="C118" s="158"/>
      <c r="D118" s="159"/>
      <c r="E118" s="157"/>
      <c r="F118" s="213"/>
      <c r="G118" s="161"/>
      <c r="H118" s="208"/>
      <c r="I118" s="273"/>
      <c r="J118" s="288"/>
      <c r="K118" s="274"/>
      <c r="L118" s="273"/>
      <c r="M118" s="89"/>
      <c r="N118" s="89"/>
      <c r="O118" s="89"/>
      <c r="P118" s="89"/>
      <c r="Q118" s="89"/>
      <c r="R118" s="148"/>
      <c r="S118" s="89"/>
      <c r="T118" s="89"/>
      <c r="U118" s="89"/>
      <c r="V118" s="89"/>
      <c r="W118" s="89"/>
      <c r="X118" s="89"/>
      <c r="Y118" s="89"/>
      <c r="Z118" s="89"/>
      <c r="AA118" s="89"/>
    </row>
    <row r="119" spans="1:27" ht="14.25" customHeight="1" hidden="1">
      <c r="A119" s="162"/>
      <c r="B119" s="157"/>
      <c r="C119" s="158"/>
      <c r="D119" s="159"/>
      <c r="E119" s="157"/>
      <c r="F119" s="213"/>
      <c r="G119" s="158"/>
      <c r="H119" s="208"/>
      <c r="I119" s="273"/>
      <c r="J119" s="288"/>
      <c r="K119" s="274"/>
      <c r="L119" s="273"/>
      <c r="M119" s="89"/>
      <c r="N119" s="89"/>
      <c r="O119" s="89"/>
      <c r="P119" s="89"/>
      <c r="Q119" s="89"/>
      <c r="R119" s="148"/>
      <c r="S119" s="89"/>
      <c r="T119" s="89"/>
      <c r="U119" s="89"/>
      <c r="V119" s="89"/>
      <c r="W119" s="89"/>
      <c r="X119" s="89"/>
      <c r="Y119" s="89"/>
      <c r="Z119" s="89"/>
      <c r="AA119" s="89"/>
    </row>
    <row r="120" spans="1:27" ht="14.25" customHeight="1" hidden="1">
      <c r="A120" s="162"/>
      <c r="B120" s="157"/>
      <c r="C120" s="158"/>
      <c r="D120" s="159"/>
      <c r="E120" s="157"/>
      <c r="F120" s="213"/>
      <c r="G120" s="158"/>
      <c r="H120" s="208"/>
      <c r="I120" s="294"/>
      <c r="J120" s="295"/>
      <c r="K120" s="296"/>
      <c r="L120" s="294"/>
      <c r="M120" s="89"/>
      <c r="N120" s="89"/>
      <c r="O120" s="89"/>
      <c r="P120" s="89"/>
      <c r="Q120" s="89"/>
      <c r="R120" s="148"/>
      <c r="S120" s="89"/>
      <c r="T120" s="89"/>
      <c r="U120" s="89"/>
      <c r="V120" s="89"/>
      <c r="W120" s="89"/>
      <c r="X120" s="89"/>
      <c r="Y120" s="89"/>
      <c r="Z120" s="89"/>
      <c r="AA120" s="89"/>
    </row>
    <row r="121" spans="1:27" ht="12.75" hidden="1">
      <c r="A121" s="162"/>
      <c r="B121" s="157"/>
      <c r="C121" s="158"/>
      <c r="D121" s="159"/>
      <c r="E121" s="157"/>
      <c r="F121" s="213"/>
      <c r="G121" s="158"/>
      <c r="H121" s="208"/>
      <c r="I121" s="275"/>
      <c r="J121" s="275"/>
      <c r="K121" s="275"/>
      <c r="L121" s="275"/>
      <c r="M121" s="164" t="e">
        <f>'[1]3 pr. KR skol 6.1 Kudirka'!M120+'[1]3 pr. KR skol 6.2 bendruomenine'!M120+#REF!+'[1]3 pr. KR skol 6.4 apšviet'!M120+#REF!+#REF!+#REF!+'[1]3 pr. KR 6.2'!M120+'[1]3 pr. KR 6.1'!M120+#REF!+#REF!</f>
        <v>#REF!</v>
      </c>
      <c r="N121" s="164" t="e">
        <f>'[1]3 pr. KR skol 6.1 Kudirka'!N120+'[1]3 pr. KR skol 6.2 bendruomenine'!N120+#REF!+'[1]3 pr. KR skol 6.4 apšviet'!N120+#REF!+#REF!+#REF!+'[1]3 pr. KR 6.2'!N120+'[1]3 pr. KR 6.1'!N120+#REF!+#REF!</f>
        <v>#REF!</v>
      </c>
      <c r="O121" s="164" t="e">
        <f>'[1]3 pr. KR skol 6.1 Kudirka'!O120+'[1]3 pr. KR skol 6.2 bendruomenine'!O120+#REF!+'[1]3 pr. KR skol 6.4 apšviet'!O120+#REF!+#REF!+#REF!+'[1]3 pr. KR 6.2'!O120+'[1]3 pr. KR 6.1'!O120+#REF!+#REF!</f>
        <v>#REF!</v>
      </c>
      <c r="P121" s="164" t="e">
        <f>'[1]3 pr. KR skol 6.1 Kudirka'!P120+'[1]3 pr. KR skol 6.2 bendruomenine'!P120+#REF!+'[1]3 pr. KR skol 6.4 apšviet'!P120+#REF!+#REF!+#REF!+'[1]3 pr. KR 6.2'!P120+'[1]3 pr. KR 6.1'!P120+#REF!+#REF!</f>
        <v>#REF!</v>
      </c>
      <c r="Q121" s="89"/>
      <c r="R121" s="148"/>
      <c r="S121" s="89"/>
      <c r="T121" s="89"/>
      <c r="U121" s="89"/>
      <c r="V121" s="89"/>
      <c r="W121" s="89"/>
      <c r="X121" s="89"/>
      <c r="Y121" s="89"/>
      <c r="Z121" s="89"/>
      <c r="AA121" s="89"/>
    </row>
    <row r="122" spans="1:27" ht="26.25" customHeight="1" hidden="1">
      <c r="A122" s="225"/>
      <c r="B122" s="154"/>
      <c r="C122" s="152"/>
      <c r="D122" s="153"/>
      <c r="E122" s="154"/>
      <c r="F122" s="211"/>
      <c r="G122" s="197"/>
      <c r="H122" s="208"/>
      <c r="I122" s="285"/>
      <c r="J122" s="286"/>
      <c r="K122" s="287"/>
      <c r="L122" s="285"/>
      <c r="M122" s="89"/>
      <c r="N122" s="89"/>
      <c r="O122" s="89"/>
      <c r="P122" s="89"/>
      <c r="Q122" s="89"/>
      <c r="R122" s="148"/>
      <c r="S122" s="89"/>
      <c r="T122" s="89"/>
      <c r="U122" s="89"/>
      <c r="V122" s="89"/>
      <c r="W122" s="89"/>
      <c r="X122" s="89"/>
      <c r="Y122" s="89"/>
      <c r="Z122" s="89"/>
      <c r="AA122" s="89"/>
    </row>
    <row r="123" spans="1:27" ht="12.75" hidden="1">
      <c r="A123" s="162"/>
      <c r="B123" s="157"/>
      <c r="C123" s="158"/>
      <c r="D123" s="159"/>
      <c r="E123" s="157"/>
      <c r="F123" s="213"/>
      <c r="G123" s="158"/>
      <c r="H123" s="208"/>
      <c r="I123" s="273"/>
      <c r="J123" s="288"/>
      <c r="K123" s="274"/>
      <c r="L123" s="273"/>
      <c r="M123" s="89"/>
      <c r="N123" s="89"/>
      <c r="O123" s="89"/>
      <c r="P123" s="89"/>
      <c r="Q123" s="89"/>
      <c r="R123" s="148"/>
      <c r="S123" s="89"/>
      <c r="T123" s="89"/>
      <c r="U123" s="89"/>
      <c r="V123" s="89"/>
      <c r="W123" s="89"/>
      <c r="X123" s="89"/>
      <c r="Y123" s="89"/>
      <c r="Z123" s="89"/>
      <c r="AA123" s="89"/>
    </row>
    <row r="124" spans="1:27" ht="26.25" customHeight="1" hidden="1">
      <c r="A124" s="162"/>
      <c r="B124" s="157"/>
      <c r="C124" s="158"/>
      <c r="D124" s="159"/>
      <c r="E124" s="157"/>
      <c r="F124" s="213"/>
      <c r="G124" s="158"/>
      <c r="H124" s="208"/>
      <c r="I124" s="273"/>
      <c r="J124" s="288"/>
      <c r="K124" s="274"/>
      <c r="L124" s="273"/>
      <c r="M124" s="89"/>
      <c r="N124" s="89"/>
      <c r="O124" s="89"/>
      <c r="P124" s="89"/>
      <c r="Q124" s="89"/>
      <c r="R124" s="148"/>
      <c r="S124" s="89"/>
      <c r="T124" s="89"/>
      <c r="U124" s="89"/>
      <c r="V124" s="89"/>
      <c r="W124" s="89"/>
      <c r="X124" s="89"/>
      <c r="Y124" s="89"/>
      <c r="Z124" s="89"/>
      <c r="AA124" s="89"/>
    </row>
    <row r="125" spans="1:27" ht="27" customHeight="1" hidden="1">
      <c r="A125" s="162"/>
      <c r="B125" s="157"/>
      <c r="C125" s="158"/>
      <c r="D125" s="159"/>
      <c r="E125" s="157"/>
      <c r="F125" s="213"/>
      <c r="G125" s="158"/>
      <c r="H125" s="208"/>
      <c r="I125" s="275"/>
      <c r="J125" s="275"/>
      <c r="K125" s="275"/>
      <c r="L125" s="275"/>
      <c r="M125" s="164" t="e">
        <f>'[1]3 pr. KR skol 6.1 Kudirka'!M124+'[1]3 pr. KR skol 6.2 bendruomenine'!M124+#REF!+'[1]3 pr. KR skol 6.4 apšviet'!M124+#REF!+#REF!+#REF!+'[1]3 pr. KR 6.2'!M124+'[1]3 pr. KR 6.1'!M124+#REF!+#REF!</f>
        <v>#REF!</v>
      </c>
      <c r="N125" s="164" t="e">
        <f>'[1]3 pr. KR skol 6.1 Kudirka'!N124+'[1]3 pr. KR skol 6.2 bendruomenine'!N124+#REF!+'[1]3 pr. KR skol 6.4 apšviet'!N124+#REF!+#REF!+#REF!+'[1]3 pr. KR 6.2'!N124+'[1]3 pr. KR 6.1'!N124+#REF!+#REF!</f>
        <v>#REF!</v>
      </c>
      <c r="O125" s="164" t="e">
        <f>'[1]3 pr. KR skol 6.1 Kudirka'!O124+'[1]3 pr. KR skol 6.2 bendruomenine'!O124+#REF!+'[1]3 pr. KR skol 6.4 apšviet'!O124+#REF!+#REF!+#REF!+'[1]3 pr. KR 6.2'!O124+'[1]3 pr. KR 6.1'!O124+#REF!+#REF!</f>
        <v>#REF!</v>
      </c>
      <c r="P125" s="164" t="e">
        <f>'[1]3 pr. KR skol 6.1 Kudirka'!P124+'[1]3 pr. KR skol 6.2 bendruomenine'!P124+#REF!+'[1]3 pr. KR skol 6.4 apšviet'!P124+#REF!+#REF!+#REF!+'[1]3 pr. KR 6.2'!P124+'[1]3 pr. KR 6.1'!P124+#REF!+#REF!</f>
        <v>#REF!</v>
      </c>
      <c r="Q125" s="89"/>
      <c r="R125" s="148"/>
      <c r="S125" s="89"/>
      <c r="T125" s="89"/>
      <c r="U125" s="89"/>
      <c r="V125" s="89"/>
      <c r="W125" s="89"/>
      <c r="X125" s="89"/>
      <c r="Y125" s="89"/>
      <c r="Z125" s="89"/>
      <c r="AA125" s="89"/>
    </row>
    <row r="126" spans="1:27" ht="12.75" hidden="1">
      <c r="A126" s="225"/>
      <c r="B126" s="154"/>
      <c r="C126" s="152"/>
      <c r="D126" s="153"/>
      <c r="E126" s="154"/>
      <c r="F126" s="211"/>
      <c r="G126" s="197"/>
      <c r="H126" s="208"/>
      <c r="I126" s="285"/>
      <c r="J126" s="286"/>
      <c r="K126" s="287"/>
      <c r="L126" s="285"/>
      <c r="M126" s="89"/>
      <c r="N126" s="89"/>
      <c r="O126" s="89"/>
      <c r="P126" s="89"/>
      <c r="Q126" s="89"/>
      <c r="R126" s="148"/>
      <c r="S126" s="89"/>
      <c r="T126" s="89"/>
      <c r="U126" s="89"/>
      <c r="V126" s="89"/>
      <c r="W126" s="89"/>
      <c r="X126" s="89"/>
      <c r="Y126" s="89"/>
      <c r="Z126" s="89"/>
      <c r="AA126" s="89"/>
    </row>
    <row r="127" spans="1:27" ht="27" customHeight="1" hidden="1">
      <c r="A127" s="162"/>
      <c r="B127" s="157"/>
      <c r="C127" s="158"/>
      <c r="D127" s="159"/>
      <c r="E127" s="157"/>
      <c r="F127" s="213"/>
      <c r="G127" s="158"/>
      <c r="H127" s="208"/>
      <c r="I127" s="273"/>
      <c r="J127" s="288"/>
      <c r="K127" s="274"/>
      <c r="L127" s="273"/>
      <c r="M127" s="89"/>
      <c r="N127" s="89"/>
      <c r="O127" s="89"/>
      <c r="P127" s="89"/>
      <c r="Q127" s="89"/>
      <c r="R127" s="148"/>
      <c r="S127" s="89"/>
      <c r="T127" s="89"/>
      <c r="U127" s="89"/>
      <c r="V127" s="89"/>
      <c r="W127" s="89"/>
      <c r="X127" s="89"/>
      <c r="Y127" s="89"/>
      <c r="Z127" s="89"/>
      <c r="AA127" s="89"/>
    </row>
    <row r="128" spans="1:27" ht="27" customHeight="1" hidden="1">
      <c r="A128" s="162"/>
      <c r="B128" s="157"/>
      <c r="C128" s="158"/>
      <c r="D128" s="159"/>
      <c r="E128" s="157"/>
      <c r="F128" s="213"/>
      <c r="G128" s="158"/>
      <c r="H128" s="208"/>
      <c r="I128" s="273"/>
      <c r="J128" s="288"/>
      <c r="K128" s="274"/>
      <c r="L128" s="273"/>
      <c r="M128" s="89"/>
      <c r="N128" s="89"/>
      <c r="O128" s="89"/>
      <c r="P128" s="89"/>
      <c r="Q128" s="89"/>
      <c r="R128" s="148"/>
      <c r="S128" s="89"/>
      <c r="T128" s="89"/>
      <c r="U128" s="89"/>
      <c r="V128" s="89"/>
      <c r="W128" s="89"/>
      <c r="X128" s="89"/>
      <c r="Y128" s="89"/>
      <c r="Z128" s="89"/>
      <c r="AA128" s="89"/>
    </row>
    <row r="129" spans="1:27" ht="27.75" customHeight="1" hidden="1">
      <c r="A129" s="162"/>
      <c r="B129" s="157"/>
      <c r="C129" s="158"/>
      <c r="D129" s="159"/>
      <c r="E129" s="157"/>
      <c r="F129" s="213"/>
      <c r="G129" s="158"/>
      <c r="H129" s="208"/>
      <c r="I129" s="275"/>
      <c r="J129" s="275"/>
      <c r="K129" s="275"/>
      <c r="L129" s="275"/>
      <c r="M129" s="164" t="e">
        <f>'[1]3 pr. KR skol 6.1 Kudirka'!M128+'[1]3 pr. KR skol 6.2 bendruomenine'!M128+#REF!+'[1]3 pr. KR skol 6.4 apšviet'!M128+#REF!+#REF!+#REF!+'[1]3 pr. KR 6.2'!M128+'[1]3 pr. KR 6.1'!M128+#REF!+#REF!</f>
        <v>#REF!</v>
      </c>
      <c r="N129" s="164" t="e">
        <f>'[1]3 pr. KR skol 6.1 Kudirka'!N128+'[1]3 pr. KR skol 6.2 bendruomenine'!N128+#REF!+'[1]3 pr. KR skol 6.4 apšviet'!N128+#REF!+#REF!+#REF!+'[1]3 pr. KR 6.2'!N128+'[1]3 pr. KR 6.1'!N128+#REF!+#REF!</f>
        <v>#REF!</v>
      </c>
      <c r="O129" s="164" t="e">
        <f>'[1]3 pr. KR skol 6.1 Kudirka'!O128+'[1]3 pr. KR skol 6.2 bendruomenine'!O128+#REF!+'[1]3 pr. KR skol 6.4 apšviet'!O128+#REF!+#REF!+#REF!+'[1]3 pr. KR 6.2'!O128+'[1]3 pr. KR 6.1'!O128+#REF!+#REF!</f>
        <v>#REF!</v>
      </c>
      <c r="P129" s="164" t="e">
        <f>'[1]3 pr. KR skol 6.1 Kudirka'!P128+'[1]3 pr. KR skol 6.2 bendruomenine'!P128+#REF!+'[1]3 pr. KR skol 6.4 apšviet'!P128+#REF!+#REF!+#REF!+'[1]3 pr. KR 6.2'!P128+'[1]3 pr. KR 6.1'!P128+#REF!+#REF!</f>
        <v>#REF!</v>
      </c>
      <c r="Q129" s="89"/>
      <c r="R129" s="148"/>
      <c r="S129" s="89"/>
      <c r="T129" s="89"/>
      <c r="U129" s="89"/>
      <c r="V129" s="89"/>
      <c r="W129" s="89"/>
      <c r="X129" s="89"/>
      <c r="Y129" s="89"/>
      <c r="Z129" s="89"/>
      <c r="AA129" s="89"/>
    </row>
    <row r="130" spans="1:27" ht="27" customHeight="1" hidden="1">
      <c r="A130" s="167"/>
      <c r="B130" s="198"/>
      <c r="C130" s="226"/>
      <c r="D130" s="227"/>
      <c r="E130" s="198"/>
      <c r="F130" s="228"/>
      <c r="G130" s="229"/>
      <c r="H130" s="208"/>
      <c r="I130" s="279"/>
      <c r="J130" s="280"/>
      <c r="K130" s="281"/>
      <c r="L130" s="279"/>
      <c r="M130" s="89"/>
      <c r="N130" s="89"/>
      <c r="O130" s="89"/>
      <c r="P130" s="89"/>
      <c r="Q130" s="89"/>
      <c r="R130" s="148"/>
      <c r="S130" s="89"/>
      <c r="T130" s="89"/>
      <c r="U130" s="89"/>
      <c r="V130" s="89"/>
      <c r="W130" s="89"/>
      <c r="X130" s="89"/>
      <c r="Y130" s="89"/>
      <c r="Z130" s="89"/>
      <c r="AA130" s="89"/>
    </row>
    <row r="131" spans="1:27" ht="12.75" hidden="1">
      <c r="A131" s="162"/>
      <c r="B131" s="157"/>
      <c r="C131" s="158"/>
      <c r="D131" s="159"/>
      <c r="E131" s="157"/>
      <c r="F131" s="213"/>
      <c r="G131" s="159"/>
      <c r="H131" s="208"/>
      <c r="I131" s="273"/>
      <c r="J131" s="288"/>
      <c r="K131" s="274"/>
      <c r="L131" s="273"/>
      <c r="M131" s="89"/>
      <c r="N131" s="89"/>
      <c r="O131" s="89"/>
      <c r="P131" s="89"/>
      <c r="Q131" s="89"/>
      <c r="R131" s="148"/>
      <c r="S131" s="89"/>
      <c r="T131" s="89"/>
      <c r="U131" s="89"/>
      <c r="V131" s="89"/>
      <c r="W131" s="89"/>
      <c r="X131" s="89"/>
      <c r="Y131" s="89"/>
      <c r="Z131" s="89"/>
      <c r="AA131" s="89"/>
    </row>
    <row r="132" spans="1:27" ht="25.5" customHeight="1" hidden="1">
      <c r="A132" s="162"/>
      <c r="B132" s="157"/>
      <c r="C132" s="158"/>
      <c r="D132" s="159"/>
      <c r="E132" s="157"/>
      <c r="F132" s="213"/>
      <c r="G132" s="159"/>
      <c r="H132" s="208"/>
      <c r="I132" s="273"/>
      <c r="J132" s="288"/>
      <c r="K132" s="274"/>
      <c r="L132" s="273"/>
      <c r="M132" s="89"/>
      <c r="N132" s="89"/>
      <c r="O132" s="89"/>
      <c r="P132" s="89"/>
      <c r="Q132" s="89"/>
      <c r="R132" s="148"/>
      <c r="S132" s="89"/>
      <c r="T132" s="89"/>
      <c r="U132" s="89"/>
      <c r="V132" s="89"/>
      <c r="W132" s="89"/>
      <c r="X132" s="89"/>
      <c r="Y132" s="89"/>
      <c r="Z132" s="89"/>
      <c r="AA132" s="89"/>
    </row>
    <row r="133" spans="1:27" ht="27.75" customHeight="1" hidden="1">
      <c r="A133" s="157"/>
      <c r="B133" s="158"/>
      <c r="C133" s="157"/>
      <c r="D133" s="157"/>
      <c r="E133" s="159"/>
      <c r="F133" s="213"/>
      <c r="G133" s="159"/>
      <c r="H133" s="208"/>
      <c r="I133" s="275"/>
      <c r="J133" s="275"/>
      <c r="K133" s="275"/>
      <c r="L133" s="275"/>
      <c r="M133" s="164" t="e">
        <f>'[1]3 pr. KR skol 6.1 Kudirka'!M132+'[1]3 pr. KR skol 6.2 bendruomenine'!M132+#REF!+'[1]3 pr. KR skol 6.4 apšviet'!M132+#REF!+#REF!+#REF!+'[1]3 pr. KR 6.2'!M132+'[1]3 pr. KR 6.1'!M132+#REF!+#REF!</f>
        <v>#REF!</v>
      </c>
      <c r="N133" s="164" t="e">
        <f>'[1]3 pr. KR skol 6.1 Kudirka'!N132+'[1]3 pr. KR skol 6.2 bendruomenine'!N132+#REF!+'[1]3 pr. KR skol 6.4 apšviet'!N132+#REF!+#REF!+#REF!+'[1]3 pr. KR 6.2'!N132+'[1]3 pr. KR 6.1'!N132+#REF!+#REF!</f>
        <v>#REF!</v>
      </c>
      <c r="O133" s="164" t="e">
        <f>'[1]3 pr. KR skol 6.1 Kudirka'!O132+'[1]3 pr. KR skol 6.2 bendruomenine'!O132+#REF!+'[1]3 pr. KR skol 6.4 apšviet'!O132+#REF!+#REF!+#REF!+'[1]3 pr. KR 6.2'!O132+'[1]3 pr. KR 6.1'!O132+#REF!+#REF!</f>
        <v>#REF!</v>
      </c>
      <c r="P133" s="164" t="e">
        <f>'[1]3 pr. KR skol 6.1 Kudirka'!P132+'[1]3 pr. KR skol 6.2 bendruomenine'!P132+#REF!+'[1]3 pr. KR skol 6.4 apšviet'!P132+#REF!+#REF!+#REF!+'[1]3 pr. KR 6.2'!P132+'[1]3 pr. KR 6.1'!P132+#REF!+#REF!</f>
        <v>#REF!</v>
      </c>
      <c r="Q133" s="89"/>
      <c r="R133" s="148"/>
      <c r="S133" s="89"/>
      <c r="T133" s="89"/>
      <c r="U133" s="89"/>
      <c r="V133" s="89"/>
      <c r="W133" s="89"/>
      <c r="X133" s="89"/>
      <c r="Y133" s="89"/>
      <c r="Z133" s="89"/>
      <c r="AA133" s="89"/>
    </row>
    <row r="134" spans="1:27" ht="12" customHeight="1" hidden="1">
      <c r="A134" s="373"/>
      <c r="B134" s="374"/>
      <c r="C134" s="374"/>
      <c r="D134" s="374"/>
      <c r="E134" s="374"/>
      <c r="F134" s="375"/>
      <c r="G134" s="230"/>
      <c r="H134" s="230"/>
      <c r="I134" s="293"/>
      <c r="J134" s="292"/>
      <c r="K134" s="293"/>
      <c r="L134" s="291"/>
      <c r="M134" s="89"/>
      <c r="N134" s="89"/>
      <c r="O134" s="89"/>
      <c r="P134" s="89"/>
      <c r="Q134" s="89"/>
      <c r="R134" s="148"/>
      <c r="S134" s="89"/>
      <c r="T134" s="89"/>
      <c r="U134" s="89"/>
      <c r="V134" s="89"/>
      <c r="W134" s="89"/>
      <c r="X134" s="89"/>
      <c r="Y134" s="89"/>
      <c r="Z134" s="89"/>
      <c r="AA134" s="89"/>
    </row>
    <row r="135" spans="1:27" ht="14.25" customHeight="1" hidden="1">
      <c r="A135" s="222"/>
      <c r="B135" s="150"/>
      <c r="C135" s="150"/>
      <c r="D135" s="200"/>
      <c r="E135" s="200"/>
      <c r="F135" s="201"/>
      <c r="G135" s="210"/>
      <c r="H135" s="231"/>
      <c r="I135" s="274"/>
      <c r="J135" s="288"/>
      <c r="K135" s="274"/>
      <c r="L135" s="273"/>
      <c r="M135" s="89"/>
      <c r="N135" s="89"/>
      <c r="O135" s="89"/>
      <c r="P135" s="89"/>
      <c r="Q135" s="89"/>
      <c r="R135" s="148"/>
      <c r="S135" s="89"/>
      <c r="T135" s="89"/>
      <c r="U135" s="89"/>
      <c r="V135" s="89"/>
      <c r="W135" s="89"/>
      <c r="X135" s="89"/>
      <c r="Y135" s="89"/>
      <c r="Z135" s="89"/>
      <c r="AA135" s="89"/>
    </row>
    <row r="136" spans="1:27" ht="12.75" hidden="1">
      <c r="A136" s="162"/>
      <c r="B136" s="157"/>
      <c r="C136" s="157"/>
      <c r="D136" s="158"/>
      <c r="E136" s="158"/>
      <c r="F136" s="160"/>
      <c r="G136" s="217"/>
      <c r="H136" s="231"/>
      <c r="I136" s="274"/>
      <c r="J136" s="288"/>
      <c r="K136" s="274"/>
      <c r="L136" s="273"/>
      <c r="M136" s="89"/>
      <c r="N136" s="89"/>
      <c r="O136" s="89"/>
      <c r="P136" s="89"/>
      <c r="Q136" s="89"/>
      <c r="R136" s="148"/>
      <c r="S136" s="89"/>
      <c r="T136" s="89"/>
      <c r="U136" s="89"/>
      <c r="V136" s="89"/>
      <c r="W136" s="89"/>
      <c r="X136" s="89"/>
      <c r="Y136" s="89"/>
      <c r="Z136" s="89"/>
      <c r="AA136" s="89"/>
    </row>
    <row r="137" spans="1:27" ht="12.75" hidden="1">
      <c r="A137" s="162"/>
      <c r="B137" s="157"/>
      <c r="C137" s="157"/>
      <c r="D137" s="158"/>
      <c r="E137" s="158"/>
      <c r="F137" s="160"/>
      <c r="G137" s="159"/>
      <c r="H137" s="231"/>
      <c r="I137" s="274"/>
      <c r="J137" s="288"/>
      <c r="K137" s="274"/>
      <c r="L137" s="273"/>
      <c r="M137" s="89"/>
      <c r="N137" s="89"/>
      <c r="O137" s="89"/>
      <c r="P137" s="89"/>
      <c r="Q137" s="89"/>
      <c r="R137" s="148"/>
      <c r="S137" s="89"/>
      <c r="T137" s="89"/>
      <c r="U137" s="89"/>
      <c r="V137" s="89"/>
      <c r="W137" s="89"/>
      <c r="X137" s="89"/>
      <c r="Y137" s="89"/>
      <c r="Z137" s="89"/>
      <c r="AA137" s="89"/>
    </row>
    <row r="138" spans="1:27" ht="12.75" hidden="1">
      <c r="A138" s="162"/>
      <c r="B138" s="157"/>
      <c r="C138" s="157"/>
      <c r="D138" s="158"/>
      <c r="E138" s="158"/>
      <c r="F138" s="160"/>
      <c r="G138" s="159"/>
      <c r="H138" s="231"/>
      <c r="I138" s="274"/>
      <c r="J138" s="288"/>
      <c r="K138" s="274"/>
      <c r="L138" s="273"/>
      <c r="M138" s="89"/>
      <c r="N138" s="89"/>
      <c r="O138" s="89"/>
      <c r="P138" s="89"/>
      <c r="Q138" s="89"/>
      <c r="R138" s="148"/>
      <c r="S138" s="89"/>
      <c r="T138" s="89"/>
      <c r="U138" s="89"/>
      <c r="V138" s="89"/>
      <c r="W138" s="89"/>
      <c r="X138" s="89"/>
      <c r="Y138" s="89"/>
      <c r="Z138" s="89"/>
      <c r="AA138" s="89"/>
    </row>
    <row r="139" spans="1:27" ht="14.25" customHeight="1" hidden="1">
      <c r="A139" s="225"/>
      <c r="B139" s="154"/>
      <c r="C139" s="225"/>
      <c r="D139" s="157"/>
      <c r="E139" s="152"/>
      <c r="F139" s="155"/>
      <c r="G139" s="153"/>
      <c r="H139" s="231"/>
      <c r="I139" s="275"/>
      <c r="J139" s="275"/>
      <c r="K139" s="275"/>
      <c r="L139" s="275"/>
      <c r="M139" s="164" t="e">
        <f>'[1]3 pr. KR skol 6.1 Kudirka'!M138+'[1]3 pr. KR skol 6.2 bendruomenine'!M138+#REF!+'[1]3 pr. KR skol 6.4 apšviet'!M138+#REF!+#REF!+#REF!+'[1]3 pr. KR 6.2'!M138+'[1]3 pr. KR 6.1'!M138+#REF!+#REF!</f>
        <v>#REF!</v>
      </c>
      <c r="N139" s="164" t="e">
        <f>'[1]3 pr. KR skol 6.1 Kudirka'!N138+'[1]3 pr. KR skol 6.2 bendruomenine'!N138+#REF!+'[1]3 pr. KR skol 6.4 apšviet'!N138+#REF!+#REF!+#REF!+'[1]3 pr. KR 6.2'!N138+'[1]3 pr. KR 6.1'!N138+#REF!+#REF!</f>
        <v>#REF!</v>
      </c>
      <c r="O139" s="164" t="e">
        <f>'[1]3 pr. KR skol 6.1 Kudirka'!O138+'[1]3 pr. KR skol 6.2 bendruomenine'!O138+#REF!+'[1]3 pr. KR skol 6.4 apšviet'!O138+#REF!+#REF!+#REF!+'[1]3 pr. KR 6.2'!O138+'[1]3 pr. KR 6.1'!O138+#REF!+#REF!</f>
        <v>#REF!</v>
      </c>
      <c r="P139" s="164" t="e">
        <f>'[1]3 pr. KR skol 6.1 Kudirka'!P138+'[1]3 pr. KR skol 6.2 bendruomenine'!P138+#REF!+'[1]3 pr. KR skol 6.4 apšviet'!P138+#REF!+#REF!+#REF!+'[1]3 pr. KR 6.2'!P138+'[1]3 pr. KR 6.1'!P138+#REF!+#REF!</f>
        <v>#REF!</v>
      </c>
      <c r="Q139" s="89"/>
      <c r="R139" s="148"/>
      <c r="S139" s="89"/>
      <c r="T139" s="89"/>
      <c r="U139" s="89"/>
      <c r="V139" s="89"/>
      <c r="W139" s="89"/>
      <c r="X139" s="89"/>
      <c r="Y139" s="89"/>
      <c r="Z139" s="89"/>
      <c r="AA139" s="89"/>
    </row>
    <row r="140" spans="1:27" ht="12.75" customHeight="1" hidden="1">
      <c r="A140" s="157"/>
      <c r="B140" s="157"/>
      <c r="C140" s="162"/>
      <c r="D140" s="157"/>
      <c r="E140" s="158"/>
      <c r="F140" s="160"/>
      <c r="G140" s="159"/>
      <c r="H140" s="231"/>
      <c r="I140" s="275"/>
      <c r="J140" s="275"/>
      <c r="K140" s="275"/>
      <c r="L140" s="275"/>
      <c r="M140" s="164" t="e">
        <f>'[1]3 pr. KR skol 6.1 Kudirka'!M139+'[1]3 pr. KR skol 6.2 bendruomenine'!M139+#REF!+'[1]3 pr. KR skol 6.4 apšviet'!M139+#REF!+#REF!+#REF!+'[1]3 pr. KR 6.2'!M139+'[1]3 pr. KR 6.1'!M139+#REF!+#REF!</f>
        <v>#REF!</v>
      </c>
      <c r="N140" s="164" t="e">
        <f>'[1]3 pr. KR skol 6.1 Kudirka'!N139+'[1]3 pr. KR skol 6.2 bendruomenine'!N139+#REF!+'[1]3 pr. KR skol 6.4 apšviet'!N139+#REF!+#REF!+#REF!+'[1]3 pr. KR 6.2'!N139+'[1]3 pr. KR 6.1'!N139+#REF!+#REF!</f>
        <v>#REF!</v>
      </c>
      <c r="O140" s="164" t="e">
        <f>'[1]3 pr. KR skol 6.1 Kudirka'!O139+'[1]3 pr. KR skol 6.2 bendruomenine'!O139+#REF!+'[1]3 pr. KR skol 6.4 apšviet'!O139+#REF!+#REF!+#REF!+'[1]3 pr. KR 6.2'!O139+'[1]3 pr. KR 6.1'!O139+#REF!+#REF!</f>
        <v>#REF!</v>
      </c>
      <c r="P140" s="164" t="e">
        <f>'[1]3 pr. KR skol 6.1 Kudirka'!P139+'[1]3 pr. KR skol 6.2 bendruomenine'!P139+#REF!+'[1]3 pr. KR skol 6.4 apšviet'!P139+#REF!+#REF!+#REF!+'[1]3 pr. KR 6.2'!P139+'[1]3 pr. KR 6.1'!P139+#REF!+#REF!</f>
        <v>#REF!</v>
      </c>
      <c r="Q140" s="89"/>
      <c r="R140" s="148"/>
      <c r="S140" s="89"/>
      <c r="T140" s="89"/>
      <c r="U140" s="89"/>
      <c r="V140" s="89"/>
      <c r="W140" s="89"/>
      <c r="X140" s="89"/>
      <c r="Y140" s="89"/>
      <c r="Z140" s="89"/>
      <c r="AA140" s="89"/>
    </row>
    <row r="141" spans="1:27" ht="12.75" hidden="1">
      <c r="A141" s="167"/>
      <c r="B141" s="168"/>
      <c r="C141" s="167"/>
      <c r="D141" s="168"/>
      <c r="E141" s="169"/>
      <c r="F141" s="171"/>
      <c r="G141" s="232"/>
      <c r="H141" s="231"/>
      <c r="I141" s="290"/>
      <c r="J141" s="289"/>
      <c r="K141" s="290"/>
      <c r="L141" s="278"/>
      <c r="M141" s="89"/>
      <c r="N141" s="89"/>
      <c r="O141" s="89"/>
      <c r="P141" s="89"/>
      <c r="Q141" s="89"/>
      <c r="R141" s="148"/>
      <c r="S141" s="89"/>
      <c r="T141" s="89"/>
      <c r="U141" s="89"/>
      <c r="V141" s="89"/>
      <c r="W141" s="89"/>
      <c r="X141" s="89"/>
      <c r="Y141" s="89"/>
      <c r="Z141" s="89"/>
      <c r="AA141" s="89"/>
    </row>
    <row r="142" spans="1:27" ht="12.75" hidden="1">
      <c r="A142" s="162"/>
      <c r="B142" s="157"/>
      <c r="C142" s="162"/>
      <c r="D142" s="157"/>
      <c r="E142" s="158"/>
      <c r="F142" s="160"/>
      <c r="G142" s="159"/>
      <c r="H142" s="231"/>
      <c r="I142" s="274"/>
      <c r="J142" s="288"/>
      <c r="K142" s="274"/>
      <c r="L142" s="273"/>
      <c r="M142" s="89"/>
      <c r="N142" s="89"/>
      <c r="O142" s="89"/>
      <c r="P142" s="89"/>
      <c r="Q142" s="89"/>
      <c r="R142" s="148"/>
      <c r="S142" s="89"/>
      <c r="T142" s="89"/>
      <c r="U142" s="89"/>
      <c r="V142" s="89"/>
      <c r="W142" s="89"/>
      <c r="X142" s="89"/>
      <c r="Y142" s="89"/>
      <c r="Z142" s="89"/>
      <c r="AA142" s="89"/>
    </row>
    <row r="143" spans="1:27" ht="12.75" hidden="1">
      <c r="A143" s="162"/>
      <c r="B143" s="157"/>
      <c r="C143" s="162"/>
      <c r="D143" s="157"/>
      <c r="E143" s="158"/>
      <c r="F143" s="160"/>
      <c r="G143" s="159"/>
      <c r="H143" s="231"/>
      <c r="I143" s="274"/>
      <c r="J143" s="288"/>
      <c r="K143" s="274"/>
      <c r="L143" s="273"/>
      <c r="M143" s="89"/>
      <c r="N143" s="89"/>
      <c r="O143" s="89"/>
      <c r="P143" s="89"/>
      <c r="Q143" s="89"/>
      <c r="R143" s="148"/>
      <c r="S143" s="89"/>
      <c r="T143" s="89"/>
      <c r="U143" s="89"/>
      <c r="V143" s="89"/>
      <c r="W143" s="89"/>
      <c r="X143" s="89"/>
      <c r="Y143" s="89"/>
      <c r="Z143" s="89"/>
      <c r="AA143" s="89"/>
    </row>
    <row r="144" spans="1:27" ht="12" customHeight="1" hidden="1">
      <c r="A144" s="162"/>
      <c r="B144" s="157"/>
      <c r="C144" s="162"/>
      <c r="D144" s="157"/>
      <c r="E144" s="158"/>
      <c r="F144" s="160"/>
      <c r="G144" s="159"/>
      <c r="H144" s="231"/>
      <c r="I144" s="275"/>
      <c r="J144" s="275"/>
      <c r="K144" s="275"/>
      <c r="L144" s="275"/>
      <c r="M144" s="164" t="e">
        <f>'[1]3 pr. KR skol 6.1 Kudirka'!M143+'[1]3 pr. KR skol 6.2 bendruomenine'!M143+#REF!+'[1]3 pr. KR skol 6.4 apšviet'!M143+#REF!+#REF!+#REF!+'[1]3 pr. KR 6.2'!M143+'[1]3 pr. KR 6.1'!M143+#REF!+#REF!</f>
        <v>#REF!</v>
      </c>
      <c r="N144" s="164" t="e">
        <f>'[1]3 pr. KR skol 6.1 Kudirka'!N143+'[1]3 pr. KR skol 6.2 bendruomenine'!N143+#REF!+'[1]3 pr. KR skol 6.4 apšviet'!N143+#REF!+#REF!+#REF!+'[1]3 pr. KR 6.2'!N143+'[1]3 pr. KR 6.1'!N143+#REF!+#REF!</f>
        <v>#REF!</v>
      </c>
      <c r="O144" s="164" t="e">
        <f>'[1]3 pr. KR skol 6.1 Kudirka'!O143+'[1]3 pr. KR skol 6.2 bendruomenine'!O143+#REF!+'[1]3 pr. KR skol 6.4 apšviet'!O143+#REF!+#REF!+#REF!+'[1]3 pr. KR 6.2'!O143+'[1]3 pr. KR 6.1'!O143+#REF!+#REF!</f>
        <v>#REF!</v>
      </c>
      <c r="P144" s="164" t="e">
        <f>'[1]3 pr. KR skol 6.1 Kudirka'!P143+'[1]3 pr. KR skol 6.2 bendruomenine'!P143+#REF!+'[1]3 pr. KR skol 6.4 apšviet'!P143+#REF!+#REF!+#REF!+'[1]3 pr. KR 6.2'!P143+'[1]3 pr. KR 6.1'!P143+#REF!+#REF!</f>
        <v>#REF!</v>
      </c>
      <c r="Q144" s="89"/>
      <c r="R144" s="148"/>
      <c r="S144" s="89"/>
      <c r="T144" s="89"/>
      <c r="U144" s="89"/>
      <c r="V144" s="89"/>
      <c r="W144" s="89"/>
      <c r="X144" s="89"/>
      <c r="Y144" s="89"/>
      <c r="Z144" s="89"/>
      <c r="AA144" s="89"/>
    </row>
    <row r="145" spans="1:27" ht="12.75" customHeight="1" hidden="1">
      <c r="A145" s="162"/>
      <c r="B145" s="157"/>
      <c r="C145" s="162"/>
      <c r="D145" s="157"/>
      <c r="E145" s="158"/>
      <c r="F145" s="160"/>
      <c r="G145" s="159"/>
      <c r="H145" s="231"/>
      <c r="I145" s="275"/>
      <c r="J145" s="275"/>
      <c r="K145" s="275"/>
      <c r="L145" s="275"/>
      <c r="M145" s="164" t="e">
        <f>'[1]3 pr. KR skol 6.1 Kudirka'!M144+'[1]3 pr. KR skol 6.2 bendruomenine'!M144+#REF!+'[1]3 pr. KR skol 6.4 apšviet'!M144+#REF!+#REF!+#REF!+'[1]3 pr. KR 6.2'!M144+'[1]3 pr. KR 6.1'!M144+#REF!+#REF!</f>
        <v>#REF!</v>
      </c>
      <c r="N145" s="164" t="e">
        <f>'[1]3 pr. KR skol 6.1 Kudirka'!N144+'[1]3 pr. KR skol 6.2 bendruomenine'!N144+#REF!+'[1]3 pr. KR skol 6.4 apšviet'!N144+#REF!+#REF!+#REF!+'[1]3 pr. KR 6.2'!N144+'[1]3 pr. KR 6.1'!N144+#REF!+#REF!</f>
        <v>#REF!</v>
      </c>
      <c r="O145" s="164" t="e">
        <f>'[1]3 pr. KR skol 6.1 Kudirka'!O144+'[1]3 pr. KR skol 6.2 bendruomenine'!O144+#REF!+'[1]3 pr. KR skol 6.4 apšviet'!O144+#REF!+#REF!+#REF!+'[1]3 pr. KR 6.2'!O144+'[1]3 pr. KR 6.1'!O144+#REF!+#REF!</f>
        <v>#REF!</v>
      </c>
      <c r="P145" s="164" t="e">
        <f>'[1]3 pr. KR skol 6.1 Kudirka'!P144+'[1]3 pr. KR skol 6.2 bendruomenine'!P144+#REF!+'[1]3 pr. KR skol 6.4 apšviet'!P144+#REF!+#REF!+#REF!+'[1]3 pr. KR 6.2'!P144+'[1]3 pr. KR 6.1'!P144+#REF!+#REF!</f>
        <v>#REF!</v>
      </c>
      <c r="Q145" s="89"/>
      <c r="R145" s="148"/>
      <c r="S145" s="89"/>
      <c r="T145" s="89"/>
      <c r="U145" s="89"/>
      <c r="V145" s="89"/>
      <c r="W145" s="89"/>
      <c r="X145" s="89"/>
      <c r="Y145" s="89"/>
      <c r="Z145" s="89"/>
      <c r="AA145" s="89"/>
    </row>
    <row r="146" spans="1:27" ht="12.75" hidden="1">
      <c r="A146" s="162"/>
      <c r="B146" s="157"/>
      <c r="C146" s="162"/>
      <c r="D146" s="157"/>
      <c r="E146" s="158"/>
      <c r="F146" s="160"/>
      <c r="G146" s="217"/>
      <c r="H146" s="231"/>
      <c r="I146" s="274"/>
      <c r="J146" s="288"/>
      <c r="K146" s="274"/>
      <c r="L146" s="273"/>
      <c r="M146" s="89"/>
      <c r="N146" s="89"/>
      <c r="O146" s="89"/>
      <c r="P146" s="89"/>
      <c r="Q146" s="89"/>
      <c r="R146" s="148"/>
      <c r="S146" s="89"/>
      <c r="T146" s="89"/>
      <c r="U146" s="89"/>
      <c r="V146" s="89"/>
      <c r="W146" s="89"/>
      <c r="X146" s="89"/>
      <c r="Y146" s="89"/>
      <c r="Z146" s="89"/>
      <c r="AA146" s="89"/>
    </row>
    <row r="147" spans="1:27" ht="12.75" hidden="1">
      <c r="A147" s="167"/>
      <c r="B147" s="198"/>
      <c r="C147" s="233"/>
      <c r="D147" s="198"/>
      <c r="E147" s="226"/>
      <c r="F147" s="234"/>
      <c r="G147" s="227"/>
      <c r="H147" s="231"/>
      <c r="I147" s="281"/>
      <c r="J147" s="280"/>
      <c r="K147" s="281"/>
      <c r="L147" s="279"/>
      <c r="M147" s="89"/>
      <c r="N147" s="89"/>
      <c r="O147" s="89"/>
      <c r="P147" s="89"/>
      <c r="Q147" s="89"/>
      <c r="R147" s="148"/>
      <c r="S147" s="89"/>
      <c r="T147" s="89"/>
      <c r="U147" s="89"/>
      <c r="V147" s="89"/>
      <c r="W147" s="89"/>
      <c r="X147" s="89"/>
      <c r="Y147" s="89"/>
      <c r="Z147" s="89"/>
      <c r="AA147" s="89"/>
    </row>
    <row r="148" spans="1:27" ht="12.75" hidden="1">
      <c r="A148" s="162"/>
      <c r="B148" s="157"/>
      <c r="C148" s="162"/>
      <c r="D148" s="157"/>
      <c r="E148" s="158"/>
      <c r="F148" s="160"/>
      <c r="G148" s="159"/>
      <c r="H148" s="231"/>
      <c r="I148" s="274"/>
      <c r="J148" s="288"/>
      <c r="K148" s="274"/>
      <c r="L148" s="273"/>
      <c r="M148" s="89"/>
      <c r="N148" s="89"/>
      <c r="O148" s="89"/>
      <c r="P148" s="89"/>
      <c r="Q148" s="89"/>
      <c r="R148" s="148"/>
      <c r="S148" s="89"/>
      <c r="T148" s="89"/>
      <c r="U148" s="89"/>
      <c r="V148" s="89"/>
      <c r="W148" s="89"/>
      <c r="X148" s="89"/>
      <c r="Y148" s="89"/>
      <c r="Z148" s="89"/>
      <c r="AA148" s="89"/>
    </row>
    <row r="149" spans="1:27" ht="12.75" hidden="1">
      <c r="A149" s="225"/>
      <c r="B149" s="154"/>
      <c r="C149" s="225"/>
      <c r="D149" s="154"/>
      <c r="E149" s="152"/>
      <c r="F149" s="155"/>
      <c r="G149" s="153"/>
      <c r="H149" s="231"/>
      <c r="I149" s="275"/>
      <c r="J149" s="275"/>
      <c r="K149" s="275"/>
      <c r="L149" s="275"/>
      <c r="M149" s="164" t="e">
        <f>'[1]3 pr. KR skol 6.1 Kudirka'!M148+'[1]3 pr. KR skol 6.2 bendruomenine'!M148+#REF!+'[1]3 pr. KR skol 6.4 apšviet'!M148+#REF!+#REF!+#REF!+'[1]3 pr. KR 6.2'!M148+'[1]3 pr. KR 6.1'!M148+#REF!+#REF!</f>
        <v>#REF!</v>
      </c>
      <c r="N149" s="164" t="e">
        <f>'[1]3 pr. KR skol 6.1 Kudirka'!N148+'[1]3 pr. KR skol 6.2 bendruomenine'!N148+#REF!+'[1]3 pr. KR skol 6.4 apšviet'!N148+#REF!+#REF!+#REF!+'[1]3 pr. KR 6.2'!N148+'[1]3 pr. KR 6.1'!N148+#REF!+#REF!</f>
        <v>#REF!</v>
      </c>
      <c r="O149" s="164" t="e">
        <f>'[1]3 pr. KR skol 6.1 Kudirka'!O148+'[1]3 pr. KR skol 6.2 bendruomenine'!O148+#REF!+'[1]3 pr. KR skol 6.4 apšviet'!O148+#REF!+#REF!+#REF!+'[1]3 pr. KR 6.2'!O148+'[1]3 pr. KR 6.1'!O148+#REF!+#REF!</f>
        <v>#REF!</v>
      </c>
      <c r="P149" s="164" t="e">
        <f>'[1]3 pr. KR skol 6.1 Kudirka'!P148+'[1]3 pr. KR skol 6.2 bendruomenine'!P148+#REF!+'[1]3 pr. KR skol 6.4 apšviet'!P148+#REF!+#REF!+#REF!+'[1]3 pr. KR 6.2'!P148+'[1]3 pr. KR 6.1'!P148+#REF!+#REF!</f>
        <v>#REF!</v>
      </c>
      <c r="Q149" s="89"/>
      <c r="R149" s="148"/>
      <c r="S149" s="89"/>
      <c r="T149" s="89"/>
      <c r="U149" s="89"/>
      <c r="V149" s="89"/>
      <c r="W149" s="89"/>
      <c r="X149" s="89"/>
      <c r="Y149" s="89"/>
      <c r="Z149" s="89"/>
      <c r="AA149" s="89"/>
    </row>
    <row r="150" spans="1:27" ht="13.5" customHeight="1" hidden="1">
      <c r="A150" s="162"/>
      <c r="B150" s="157"/>
      <c r="C150" s="162"/>
      <c r="D150" s="157"/>
      <c r="E150" s="158"/>
      <c r="F150" s="160"/>
      <c r="G150" s="159"/>
      <c r="H150" s="231"/>
      <c r="I150" s="275"/>
      <c r="J150" s="275"/>
      <c r="K150" s="275"/>
      <c r="L150" s="275"/>
      <c r="M150" s="164" t="e">
        <f>'[1]3 pr. KR skol 6.1 Kudirka'!M149+'[1]3 pr. KR skol 6.2 bendruomenine'!M149+#REF!+'[1]3 pr. KR skol 6.4 apšviet'!M149+#REF!+#REF!+#REF!+'[1]3 pr. KR 6.2'!M149+'[1]3 pr. KR 6.1'!M149+#REF!+#REF!</f>
        <v>#REF!</v>
      </c>
      <c r="N150" s="164" t="e">
        <f>'[1]3 pr. KR skol 6.1 Kudirka'!N149+'[1]3 pr. KR skol 6.2 bendruomenine'!N149+#REF!+'[1]3 pr. KR skol 6.4 apšviet'!N149+#REF!+#REF!+#REF!+'[1]3 pr. KR 6.2'!N149+'[1]3 pr. KR 6.1'!N149+#REF!+#REF!</f>
        <v>#REF!</v>
      </c>
      <c r="O150" s="164" t="e">
        <f>'[1]3 pr. KR skol 6.1 Kudirka'!O149+'[1]3 pr. KR skol 6.2 bendruomenine'!O149+#REF!+'[1]3 pr. KR skol 6.4 apšviet'!O149+#REF!+#REF!+#REF!+'[1]3 pr. KR 6.2'!O149+'[1]3 pr. KR 6.1'!O149+#REF!+#REF!</f>
        <v>#REF!</v>
      </c>
      <c r="P150" s="164" t="e">
        <f>'[1]3 pr. KR skol 6.1 Kudirka'!P149+'[1]3 pr. KR skol 6.2 bendruomenine'!P149+#REF!+'[1]3 pr. KR skol 6.4 apšviet'!P149+#REF!+#REF!+#REF!+'[1]3 pr. KR 6.2'!P149+'[1]3 pr. KR 6.1'!P149+#REF!+#REF!</f>
        <v>#REF!</v>
      </c>
      <c r="Q150" s="89"/>
      <c r="R150" s="148"/>
      <c r="S150" s="89"/>
      <c r="T150" s="89"/>
      <c r="U150" s="89"/>
      <c r="V150" s="89"/>
      <c r="W150" s="89"/>
      <c r="X150" s="89"/>
      <c r="Y150" s="89"/>
      <c r="Z150" s="89"/>
      <c r="AA150" s="89"/>
    </row>
    <row r="151" spans="1:27" ht="15" customHeight="1">
      <c r="A151" s="222"/>
      <c r="B151" s="222"/>
      <c r="C151" s="150"/>
      <c r="D151" s="166"/>
      <c r="E151" s="151"/>
      <c r="F151" s="235"/>
      <c r="G151" s="236"/>
      <c r="H151" s="231"/>
      <c r="I151" s="287"/>
      <c r="J151" s="286"/>
      <c r="K151" s="287"/>
      <c r="L151" s="285"/>
      <c r="M151" s="89"/>
      <c r="N151" s="89"/>
      <c r="O151" s="89"/>
      <c r="P151" s="89"/>
      <c r="Q151" s="89"/>
      <c r="R151" s="148"/>
      <c r="S151" s="89"/>
      <c r="T151" s="89"/>
      <c r="U151" s="89"/>
      <c r="V151" s="89"/>
      <c r="W151" s="89"/>
      <c r="X151" s="89"/>
      <c r="Y151" s="89"/>
      <c r="Z151" s="89"/>
      <c r="AA151" s="89"/>
    </row>
    <row r="152" spans="1:27" ht="12.75" customHeight="1">
      <c r="A152" s="167"/>
      <c r="B152" s="167"/>
      <c r="C152" s="167"/>
      <c r="D152" s="168"/>
      <c r="E152" s="169"/>
      <c r="F152" s="171"/>
      <c r="G152" s="212"/>
      <c r="H152" s="231"/>
      <c r="I152" s="287"/>
      <c r="J152" s="286"/>
      <c r="K152" s="287"/>
      <c r="L152" s="285"/>
      <c r="M152" s="89"/>
      <c r="N152" s="89"/>
      <c r="O152" s="89"/>
      <c r="P152" s="89"/>
      <c r="Q152" s="89"/>
      <c r="R152" s="148"/>
      <c r="S152" s="89"/>
      <c r="T152" s="89"/>
      <c r="U152" s="89"/>
      <c r="V152" s="89"/>
      <c r="W152" s="89"/>
      <c r="X152" s="89"/>
      <c r="Y152" s="89"/>
      <c r="Z152" s="89"/>
      <c r="AA152" s="89"/>
    </row>
    <row r="153" spans="1:27" ht="13.5" customHeight="1">
      <c r="A153" s="162"/>
      <c r="B153" s="157"/>
      <c r="C153" s="159"/>
      <c r="D153" s="157"/>
      <c r="E153" s="158"/>
      <c r="F153" s="160"/>
      <c r="G153" s="159"/>
      <c r="H153" s="231"/>
      <c r="I153" s="274"/>
      <c r="J153" s="288"/>
      <c r="K153" s="274"/>
      <c r="L153" s="273"/>
      <c r="M153" s="89"/>
      <c r="N153" s="89"/>
      <c r="O153" s="89"/>
      <c r="P153" s="89"/>
      <c r="Q153" s="89"/>
      <c r="R153" s="148"/>
      <c r="S153" s="89"/>
      <c r="T153" s="89"/>
      <c r="U153" s="89"/>
      <c r="V153" s="89"/>
      <c r="W153" s="89"/>
      <c r="X153" s="89"/>
      <c r="Y153" s="89"/>
      <c r="Z153" s="89"/>
      <c r="AA153" s="89"/>
    </row>
    <row r="154" spans="1:27" ht="13.5" customHeight="1">
      <c r="A154" s="162"/>
      <c r="B154" s="157"/>
      <c r="C154" s="153"/>
      <c r="D154" s="154"/>
      <c r="E154" s="152"/>
      <c r="F154" s="155"/>
      <c r="G154" s="153"/>
      <c r="H154" s="231"/>
      <c r="I154" s="287"/>
      <c r="J154" s="286"/>
      <c r="K154" s="287"/>
      <c r="L154" s="285"/>
      <c r="M154" s="89"/>
      <c r="N154" s="89"/>
      <c r="O154" s="89"/>
      <c r="P154" s="89"/>
      <c r="Q154" s="89"/>
      <c r="R154" s="148"/>
      <c r="S154" s="89"/>
      <c r="T154" s="89"/>
      <c r="U154" s="89"/>
      <c r="V154" s="89"/>
      <c r="W154" s="89"/>
      <c r="X154" s="89"/>
      <c r="Y154" s="89"/>
      <c r="Z154" s="89"/>
      <c r="AA154" s="89"/>
    </row>
    <row r="155" spans="1:27" ht="14.25" customHeight="1">
      <c r="A155" s="157"/>
      <c r="B155" s="154"/>
      <c r="C155" s="159"/>
      <c r="D155" s="157"/>
      <c r="E155" s="158"/>
      <c r="F155" s="160"/>
      <c r="G155" s="159"/>
      <c r="H155" s="231"/>
      <c r="I155" s="310"/>
      <c r="J155" s="275"/>
      <c r="K155" s="275"/>
      <c r="L155" s="275"/>
      <c r="M155" s="164" t="e">
        <f>'[1]3 pr. KR skol 6.1 Kudirka'!M154+'[1]3 pr. KR skol 6.2 bendruomenine'!M154+#REF!+'[1]3 pr. KR skol 6.4 apšviet'!M154+#REF!+#REF!+#REF!+'[1]3 pr. KR 6.2'!M154+'[1]3 pr. KR 6.1'!M154+#REF!+#REF!</f>
        <v>#REF!</v>
      </c>
      <c r="N155" s="164" t="e">
        <f>'[1]3 pr. KR skol 6.1 Kudirka'!N154+'[1]3 pr. KR skol 6.2 bendruomenine'!N154+#REF!+'[1]3 pr. KR skol 6.4 apšviet'!N154+#REF!+#REF!+#REF!+'[1]3 pr. KR 6.2'!N154+'[1]3 pr. KR 6.1'!N154+#REF!+#REF!</f>
        <v>#REF!</v>
      </c>
      <c r="O155" s="164" t="e">
        <f>'[1]3 pr. KR skol 6.1 Kudirka'!O154+'[1]3 pr. KR skol 6.2 bendruomenine'!O154+#REF!+'[1]3 pr. KR skol 6.4 apšviet'!O154+#REF!+#REF!+#REF!+'[1]3 pr. KR 6.2'!O154+'[1]3 pr. KR 6.1'!O154+#REF!+#REF!</f>
        <v>#REF!</v>
      </c>
      <c r="P155" s="312" t="e">
        <f>'[1]3 pr. KR skol 6.1 Kudirka'!P154+'[1]3 pr. KR skol 6.2 bendruomenine'!P154+#REF!+'[1]3 pr. KR skol 6.4 apšviet'!P154+#REF!+#REF!+#REF!+'[1]3 pr. KR 6.2'!P154+'[1]3 pr. KR 6.1'!P154+#REF!+#REF!</f>
        <v>#REF!</v>
      </c>
      <c r="Q155" s="89"/>
      <c r="R155" s="148"/>
      <c r="S155" s="89"/>
      <c r="T155" s="89"/>
      <c r="U155" s="89"/>
      <c r="V155" s="89"/>
      <c r="W155" s="89"/>
      <c r="X155" s="89"/>
      <c r="Y155" s="89"/>
      <c r="Z155" s="89"/>
      <c r="AA155" s="89"/>
    </row>
    <row r="156" spans="1:27" ht="12.75">
      <c r="A156" s="167"/>
      <c r="B156" s="198"/>
      <c r="C156" s="227"/>
      <c r="D156" s="198"/>
      <c r="E156" s="226"/>
      <c r="F156" s="234"/>
      <c r="G156" s="227"/>
      <c r="H156" s="231"/>
      <c r="I156" s="310"/>
      <c r="J156" s="275"/>
      <c r="K156" s="275"/>
      <c r="L156" s="275"/>
      <c r="M156" s="164" t="e">
        <f>'[1]3 pr. KR skol 6.1 Kudirka'!M155+'[1]3 pr. KR skol 6.2 bendruomenine'!M155+#REF!+'[1]3 pr. KR skol 6.4 apšviet'!M155+#REF!+#REF!+#REF!+'[1]3 pr. KR 6.2'!M155+'[1]3 pr. KR 6.1'!M155+#REF!+#REF!</f>
        <v>#REF!</v>
      </c>
      <c r="N156" s="164" t="e">
        <f>'[1]3 pr. KR skol 6.1 Kudirka'!N155+'[1]3 pr. KR skol 6.2 bendruomenine'!N155+#REF!+'[1]3 pr. KR skol 6.4 apšviet'!N155+#REF!+#REF!+#REF!+'[1]3 pr. KR 6.2'!N155+'[1]3 pr. KR 6.1'!N155+#REF!+#REF!</f>
        <v>#REF!</v>
      </c>
      <c r="O156" s="164" t="e">
        <f>'[1]3 pr. KR skol 6.1 Kudirka'!O155+'[1]3 pr. KR skol 6.2 bendruomenine'!O155+#REF!+'[1]3 pr. KR skol 6.4 apšviet'!O155+#REF!+#REF!+#REF!+'[1]3 pr. KR 6.2'!O155+'[1]3 pr. KR 6.1'!O155+#REF!+#REF!</f>
        <v>#REF!</v>
      </c>
      <c r="P156" s="312" t="e">
        <f>'[1]3 pr. KR skol 6.1 Kudirka'!P155+'[1]3 pr. KR skol 6.2 bendruomenine'!P155+#REF!+'[1]3 pr. KR skol 6.4 apšviet'!P155+#REF!+#REF!+#REF!+'[1]3 pr. KR 6.2'!P155+'[1]3 pr. KR 6.1'!P155+#REF!+#REF!</f>
        <v>#REF!</v>
      </c>
      <c r="Q156" s="89"/>
      <c r="R156" s="148"/>
      <c r="S156" s="89"/>
      <c r="T156" s="89"/>
      <c r="U156" s="89"/>
      <c r="V156" s="89"/>
      <c r="W156" s="89"/>
      <c r="X156" s="89"/>
      <c r="Y156" s="89"/>
      <c r="Z156" s="89"/>
      <c r="AA156" s="89"/>
    </row>
    <row r="157" spans="1:27" ht="13.5" customHeight="1">
      <c r="A157" s="162"/>
      <c r="B157" s="157"/>
      <c r="C157" s="159"/>
      <c r="D157" s="157"/>
      <c r="E157" s="158"/>
      <c r="F157" s="160"/>
      <c r="G157" s="159"/>
      <c r="H157" s="231"/>
      <c r="I157" s="274"/>
      <c r="J157" s="288"/>
      <c r="K157" s="274"/>
      <c r="L157" s="273"/>
      <c r="M157" s="89"/>
      <c r="N157" s="89"/>
      <c r="O157" s="89"/>
      <c r="P157" s="89"/>
      <c r="Q157" s="89"/>
      <c r="R157" s="148"/>
      <c r="S157" s="89"/>
      <c r="T157" s="89"/>
      <c r="U157" s="89"/>
      <c r="V157" s="89"/>
      <c r="W157" s="89"/>
      <c r="X157" s="89"/>
      <c r="Y157" s="89"/>
      <c r="Z157" s="89"/>
      <c r="AA157" s="89"/>
    </row>
    <row r="158" spans="1:27" ht="12.75">
      <c r="A158" s="162"/>
      <c r="B158" s="157"/>
      <c r="C158" s="159"/>
      <c r="D158" s="157"/>
      <c r="E158" s="158"/>
      <c r="F158" s="160"/>
      <c r="G158" s="159"/>
      <c r="H158" s="231"/>
      <c r="I158" s="274"/>
      <c r="J158" s="288"/>
      <c r="K158" s="274"/>
      <c r="L158" s="273"/>
      <c r="M158" s="89"/>
      <c r="N158" s="89"/>
      <c r="O158" s="89"/>
      <c r="P158" s="89"/>
      <c r="Q158" s="89"/>
      <c r="R158" s="148"/>
      <c r="S158" s="89"/>
      <c r="T158" s="89"/>
      <c r="U158" s="89"/>
      <c r="V158" s="89"/>
      <c r="W158" s="89"/>
      <c r="X158" s="89"/>
      <c r="Y158" s="89"/>
      <c r="Z158" s="89"/>
      <c r="AA158" s="89"/>
    </row>
    <row r="159" spans="1:27" ht="12.75">
      <c r="A159" s="167"/>
      <c r="B159" s="168"/>
      <c r="C159" s="170"/>
      <c r="D159" s="168"/>
      <c r="E159" s="169"/>
      <c r="F159" s="171"/>
      <c r="G159" s="170"/>
      <c r="H159" s="231"/>
      <c r="I159" s="311"/>
      <c r="J159" s="275"/>
      <c r="K159" s="275"/>
      <c r="L159" s="275"/>
      <c r="M159" s="164" t="e">
        <f>'[1]3 pr. KR skol 6.1 Kudirka'!M158+'[1]3 pr. KR skol 6.2 bendruomenine'!M158+#REF!+'[1]3 pr. KR skol 6.4 apšviet'!M158+#REF!+#REF!+#REF!+'[1]3 pr. KR 6.2'!M158+'[1]3 pr. KR 6.1'!M158+#REF!+#REF!</f>
        <v>#REF!</v>
      </c>
      <c r="N159" s="164" t="e">
        <f>'[1]3 pr. KR skol 6.1 Kudirka'!N158+'[1]3 pr. KR skol 6.2 bendruomenine'!N158+#REF!+'[1]3 pr. KR skol 6.4 apšviet'!N158+#REF!+#REF!+#REF!+'[1]3 pr. KR 6.2'!N158+'[1]3 pr. KR 6.1'!N158+#REF!+#REF!</f>
        <v>#REF!</v>
      </c>
      <c r="O159" s="164" t="e">
        <f>'[1]3 pr. KR skol 6.1 Kudirka'!O158+'[1]3 pr. KR skol 6.2 bendruomenine'!O158+#REF!+'[1]3 pr. KR skol 6.4 apšviet'!O158+#REF!+#REF!+#REF!+'[1]3 pr. KR 6.2'!O158+'[1]3 pr. KR 6.1'!O158+#REF!+#REF!</f>
        <v>#REF!</v>
      </c>
      <c r="P159" s="312" t="e">
        <f>'[1]3 pr. KR skol 6.1 Kudirka'!P158+'[1]3 pr. KR skol 6.2 bendruomenine'!P158+#REF!+'[1]3 pr. KR skol 6.4 apšviet'!P158+#REF!+#REF!+#REF!+'[1]3 pr. KR 6.2'!P158+'[1]3 pr. KR 6.1'!P158+#REF!+#REF!</f>
        <v>#REF!</v>
      </c>
      <c r="Q159" s="89"/>
      <c r="R159" s="148"/>
      <c r="S159" s="89"/>
      <c r="T159" s="89"/>
      <c r="U159" s="89"/>
      <c r="V159" s="89"/>
      <c r="W159" s="89"/>
      <c r="X159" s="89"/>
      <c r="Y159" s="89"/>
      <c r="Z159" s="89"/>
      <c r="AA159" s="89"/>
    </row>
    <row r="160" spans="1:27" ht="39.75" customHeight="1" hidden="1">
      <c r="A160" s="222"/>
      <c r="B160" s="150"/>
      <c r="C160" s="210"/>
      <c r="D160" s="150"/>
      <c r="E160" s="200"/>
      <c r="F160" s="201"/>
      <c r="G160" s="210"/>
      <c r="H160" s="231"/>
      <c r="I160" s="274"/>
      <c r="J160" s="288"/>
      <c r="K160" s="274"/>
      <c r="L160" s="273"/>
      <c r="M160" s="89"/>
      <c r="N160" s="89"/>
      <c r="O160" s="89"/>
      <c r="P160" s="89"/>
      <c r="Q160" s="89"/>
      <c r="R160" s="148"/>
      <c r="S160" s="89"/>
      <c r="T160" s="89"/>
      <c r="U160" s="89"/>
      <c r="V160" s="89"/>
      <c r="W160" s="89"/>
      <c r="X160" s="89"/>
      <c r="Y160" s="89"/>
      <c r="Z160" s="89"/>
      <c r="AA160" s="89"/>
    </row>
    <row r="161" spans="1:27" s="237" customFormat="1" ht="39" customHeight="1" hidden="1">
      <c r="A161" s="162"/>
      <c r="B161" s="157"/>
      <c r="C161" s="159"/>
      <c r="D161" s="157"/>
      <c r="E161" s="158"/>
      <c r="F161" s="160"/>
      <c r="G161" s="217"/>
      <c r="H161" s="231"/>
      <c r="I161" s="274"/>
      <c r="J161" s="288"/>
      <c r="K161" s="274"/>
      <c r="L161" s="273"/>
      <c r="M161" s="220"/>
      <c r="N161" s="220"/>
      <c r="O161" s="220"/>
      <c r="P161" s="220"/>
      <c r="Q161" s="220"/>
      <c r="R161" s="148"/>
      <c r="S161" s="220"/>
      <c r="T161" s="220"/>
      <c r="U161" s="220"/>
      <c r="V161" s="220"/>
      <c r="W161" s="220"/>
      <c r="X161" s="220"/>
      <c r="Y161" s="220"/>
      <c r="Z161" s="220"/>
      <c r="AA161" s="220"/>
    </row>
    <row r="162" spans="1:27" ht="14.25" customHeight="1" hidden="1">
      <c r="A162" s="225"/>
      <c r="B162" s="154"/>
      <c r="C162" s="153"/>
      <c r="D162" s="154"/>
      <c r="E162" s="152"/>
      <c r="F162" s="155"/>
      <c r="G162" s="153"/>
      <c r="H162" s="231"/>
      <c r="I162" s="287"/>
      <c r="J162" s="286"/>
      <c r="K162" s="287"/>
      <c r="L162" s="285"/>
      <c r="M162" s="89"/>
      <c r="N162" s="89"/>
      <c r="O162" s="89"/>
      <c r="P162" s="89"/>
      <c r="Q162" s="89"/>
      <c r="R162" s="148"/>
      <c r="S162" s="89"/>
      <c r="T162" s="89"/>
      <c r="U162" s="89"/>
      <c r="V162" s="89"/>
      <c r="W162" s="89"/>
      <c r="X162" s="89"/>
      <c r="Y162" s="89"/>
      <c r="Z162" s="89"/>
      <c r="AA162" s="89"/>
    </row>
    <row r="163" spans="1:27" ht="12" customHeight="1" hidden="1">
      <c r="A163" s="162"/>
      <c r="B163" s="157"/>
      <c r="C163" s="162"/>
      <c r="D163" s="157"/>
      <c r="E163" s="158"/>
      <c r="F163" s="160"/>
      <c r="G163" s="159"/>
      <c r="H163" s="231"/>
      <c r="I163" s="274"/>
      <c r="J163" s="288"/>
      <c r="K163" s="274"/>
      <c r="L163" s="273"/>
      <c r="M163" s="89"/>
      <c r="N163" s="89"/>
      <c r="O163" s="89"/>
      <c r="P163" s="89"/>
      <c r="Q163" s="89"/>
      <c r="R163" s="148"/>
      <c r="S163" s="89"/>
      <c r="T163" s="89"/>
      <c r="U163" s="89"/>
      <c r="V163" s="89"/>
      <c r="W163" s="89"/>
      <c r="X163" s="89"/>
      <c r="Y163" s="89"/>
      <c r="Z163" s="89"/>
      <c r="AA163" s="89"/>
    </row>
    <row r="164" spans="1:27" ht="12.75" hidden="1">
      <c r="A164" s="225"/>
      <c r="B164" s="154"/>
      <c r="C164" s="154"/>
      <c r="D164" s="154"/>
      <c r="E164" s="152"/>
      <c r="F164" s="155"/>
      <c r="G164" s="153"/>
      <c r="H164" s="231"/>
      <c r="I164" s="275"/>
      <c r="J164" s="275"/>
      <c r="K164" s="275"/>
      <c r="L164" s="275"/>
      <c r="M164" s="164" t="e">
        <f>'[1]3 pr. KR skol 6.1 Kudirka'!M163+'[1]3 pr. KR skol 6.2 bendruomenine'!M163+#REF!+'[1]3 pr. KR skol 6.4 apšviet'!M163+#REF!+#REF!+#REF!+'[1]3 pr. KR 6.2'!M163+'[1]3 pr. KR 6.1'!M163+#REF!+#REF!</f>
        <v>#REF!</v>
      </c>
      <c r="N164" s="164" t="e">
        <f>'[1]3 pr. KR skol 6.1 Kudirka'!N163+'[1]3 pr. KR skol 6.2 bendruomenine'!N163+#REF!+'[1]3 pr. KR skol 6.4 apšviet'!N163+#REF!+#REF!+#REF!+'[1]3 pr. KR 6.2'!N163+'[1]3 pr. KR 6.1'!N163+#REF!+#REF!</f>
        <v>#REF!</v>
      </c>
      <c r="O164" s="164" t="e">
        <f>'[1]3 pr. KR skol 6.1 Kudirka'!O163+'[1]3 pr. KR skol 6.2 bendruomenine'!O163+#REF!+'[1]3 pr. KR skol 6.4 apšviet'!O163+#REF!+#REF!+#REF!+'[1]3 pr. KR 6.2'!O163+'[1]3 pr. KR 6.1'!O163+#REF!+#REF!</f>
        <v>#REF!</v>
      </c>
      <c r="P164" s="312" t="e">
        <f>'[1]3 pr. KR skol 6.1 Kudirka'!P163+'[1]3 pr. KR skol 6.2 bendruomenine'!P163+#REF!+'[1]3 pr. KR skol 6.4 apšviet'!P163+#REF!+#REF!+#REF!+'[1]3 pr. KR 6.2'!P163+'[1]3 pr. KR 6.1'!P163+#REF!+#REF!</f>
        <v>#REF!</v>
      </c>
      <c r="Q164" s="89"/>
      <c r="R164" s="148"/>
      <c r="S164" s="89"/>
      <c r="T164" s="89"/>
      <c r="U164" s="89"/>
      <c r="V164" s="89"/>
      <c r="W164" s="89"/>
      <c r="X164" s="89"/>
      <c r="Y164" s="89"/>
      <c r="Z164" s="89"/>
      <c r="AA164" s="89"/>
    </row>
    <row r="165" spans="1:27" ht="38.25" customHeight="1" hidden="1">
      <c r="A165" s="162"/>
      <c r="B165" s="157"/>
      <c r="C165" s="157"/>
      <c r="D165" s="157"/>
      <c r="E165" s="158"/>
      <c r="F165" s="160"/>
      <c r="G165" s="217"/>
      <c r="H165" s="231"/>
      <c r="I165" s="274"/>
      <c r="J165" s="288"/>
      <c r="K165" s="274"/>
      <c r="L165" s="273"/>
      <c r="M165" s="89"/>
      <c r="N165" s="89"/>
      <c r="O165" s="89"/>
      <c r="P165" s="89"/>
      <c r="Q165" s="89"/>
      <c r="R165" s="148"/>
      <c r="S165" s="89"/>
      <c r="T165" s="89"/>
      <c r="U165" s="89"/>
      <c r="V165" s="89"/>
      <c r="W165" s="89"/>
      <c r="X165" s="89"/>
      <c r="Y165" s="89"/>
      <c r="Z165" s="89"/>
      <c r="AA165" s="89"/>
    </row>
    <row r="166" spans="1:27" ht="15" customHeight="1" hidden="1">
      <c r="A166" s="162"/>
      <c r="B166" s="157"/>
      <c r="C166" s="157"/>
      <c r="D166" s="154"/>
      <c r="E166" s="152"/>
      <c r="F166" s="155"/>
      <c r="G166" s="153"/>
      <c r="H166" s="231"/>
      <c r="I166" s="287"/>
      <c r="J166" s="286"/>
      <c r="K166" s="287"/>
      <c r="L166" s="285"/>
      <c r="M166" s="89"/>
      <c r="N166" s="89"/>
      <c r="O166" s="89"/>
      <c r="P166" s="89"/>
      <c r="Q166" s="89"/>
      <c r="R166" s="148"/>
      <c r="S166" s="89"/>
      <c r="T166" s="89"/>
      <c r="U166" s="89"/>
      <c r="V166" s="89"/>
      <c r="W166" s="89"/>
      <c r="X166" s="89"/>
      <c r="Y166" s="89"/>
      <c r="Z166" s="89"/>
      <c r="AA166" s="89"/>
    </row>
    <row r="167" spans="1:27" ht="13.5" customHeight="1" hidden="1">
      <c r="A167" s="225"/>
      <c r="B167" s="154"/>
      <c r="C167" s="154"/>
      <c r="D167" s="157"/>
      <c r="E167" s="158"/>
      <c r="F167" s="160"/>
      <c r="G167" s="159"/>
      <c r="H167" s="231"/>
      <c r="I167" s="274"/>
      <c r="J167" s="288"/>
      <c r="K167" s="274"/>
      <c r="L167" s="273"/>
      <c r="M167" s="89"/>
      <c r="N167" s="89"/>
      <c r="O167" s="89"/>
      <c r="P167" s="89"/>
      <c r="Q167" s="89"/>
      <c r="R167" s="148"/>
      <c r="S167" s="89"/>
      <c r="T167" s="89"/>
      <c r="U167" s="89"/>
      <c r="V167" s="89"/>
      <c r="W167" s="89"/>
      <c r="X167" s="89"/>
      <c r="Y167" s="89"/>
      <c r="Z167" s="89"/>
      <c r="AA167" s="89"/>
    </row>
    <row r="168" spans="1:27" ht="13.5" customHeight="1" hidden="1">
      <c r="A168" s="167"/>
      <c r="B168" s="198"/>
      <c r="C168" s="198"/>
      <c r="D168" s="198"/>
      <c r="E168" s="226"/>
      <c r="F168" s="234"/>
      <c r="G168" s="227"/>
      <c r="H168" s="231"/>
      <c r="I168" s="275"/>
      <c r="J168" s="275"/>
      <c r="K168" s="275"/>
      <c r="L168" s="275"/>
      <c r="M168" s="164" t="e">
        <f>'[1]3 pr. KR skol 6.1 Kudirka'!M167+'[1]3 pr. KR skol 6.2 bendruomenine'!M167+#REF!+'[1]3 pr. KR skol 6.4 apšviet'!M167+#REF!+#REF!+#REF!+'[1]3 pr. KR 6.2'!M167+'[1]3 pr. KR 6.1'!M167+#REF!+#REF!</f>
        <v>#REF!</v>
      </c>
      <c r="N168" s="164" t="e">
        <f>'[1]3 pr. KR skol 6.1 Kudirka'!N167+'[1]3 pr. KR skol 6.2 bendruomenine'!N167+#REF!+'[1]3 pr. KR skol 6.4 apšviet'!N167+#REF!+#REF!+#REF!+'[1]3 pr. KR 6.2'!N167+'[1]3 pr. KR 6.1'!N167+#REF!+#REF!</f>
        <v>#REF!</v>
      </c>
      <c r="O168" s="164" t="e">
        <f>'[1]3 pr. KR skol 6.1 Kudirka'!O167+'[1]3 pr. KR skol 6.2 bendruomenine'!O167+#REF!+'[1]3 pr. KR skol 6.4 apšviet'!O167+#REF!+#REF!+#REF!+'[1]3 pr. KR 6.2'!O167+'[1]3 pr. KR 6.1'!O167+#REF!+#REF!</f>
        <v>#REF!</v>
      </c>
      <c r="P168" s="312" t="e">
        <f>'[1]3 pr. KR skol 6.1 Kudirka'!P167+'[1]3 pr. KR skol 6.2 bendruomenine'!P167+#REF!+'[1]3 pr. KR skol 6.4 apšviet'!P167+#REF!+#REF!+#REF!+'[1]3 pr. KR 6.2'!P167+'[1]3 pr. KR 6.1'!P167+#REF!+#REF!</f>
        <v>#REF!</v>
      </c>
      <c r="Q168" s="89"/>
      <c r="R168" s="148"/>
      <c r="S168" s="89"/>
      <c r="T168" s="89"/>
      <c r="U168" s="89"/>
      <c r="V168" s="89"/>
      <c r="W168" s="89"/>
      <c r="X168" s="89"/>
      <c r="Y168" s="89"/>
      <c r="Z168" s="89"/>
      <c r="AA168" s="89"/>
    </row>
    <row r="169" spans="1:27" ht="25.5" customHeight="1" hidden="1">
      <c r="A169" s="162"/>
      <c r="B169" s="157"/>
      <c r="C169" s="157"/>
      <c r="D169" s="157"/>
      <c r="E169" s="158"/>
      <c r="F169" s="160"/>
      <c r="G169" s="159"/>
      <c r="H169" s="231"/>
      <c r="I169" s="275"/>
      <c r="J169" s="275"/>
      <c r="K169" s="275"/>
      <c r="L169" s="275"/>
      <c r="M169" s="164" t="e">
        <f>'[1]3 pr. KR skol 6.1 Kudirka'!M168+'[1]3 pr. KR skol 6.2 bendruomenine'!M168+#REF!+'[1]3 pr. KR skol 6.4 apšviet'!M168+#REF!+#REF!+#REF!+'[1]3 pr. KR 6.2'!M168+'[1]3 pr. KR 6.1'!M168+#REF!+#REF!</f>
        <v>#REF!</v>
      </c>
      <c r="N169" s="164" t="e">
        <f>'[1]3 pr. KR skol 6.1 Kudirka'!N168+'[1]3 pr. KR skol 6.2 bendruomenine'!N168+#REF!+'[1]3 pr. KR skol 6.4 apšviet'!N168+#REF!+#REF!+#REF!+'[1]3 pr. KR 6.2'!N168+'[1]3 pr. KR 6.1'!N168+#REF!+#REF!</f>
        <v>#REF!</v>
      </c>
      <c r="O169" s="164" t="e">
        <f>'[1]3 pr. KR skol 6.1 Kudirka'!O168+'[1]3 pr. KR skol 6.2 bendruomenine'!O168+#REF!+'[1]3 pr. KR skol 6.4 apšviet'!O168+#REF!+#REF!+#REF!+'[1]3 pr. KR 6.2'!O168+'[1]3 pr. KR 6.1'!O168+#REF!+#REF!</f>
        <v>#REF!</v>
      </c>
      <c r="P169" s="312" t="e">
        <f>'[1]3 pr. KR skol 6.1 Kudirka'!P168+'[1]3 pr. KR skol 6.2 bendruomenine'!P168+#REF!+'[1]3 pr. KR skol 6.4 apšviet'!P168+#REF!+#REF!+#REF!+'[1]3 pr. KR 6.2'!P168+'[1]3 pr. KR 6.1'!P168+#REF!+#REF!</f>
        <v>#REF!</v>
      </c>
      <c r="Q169" s="89"/>
      <c r="R169" s="148"/>
      <c r="S169" s="89"/>
      <c r="T169" s="89"/>
      <c r="U169" s="89"/>
      <c r="V169" s="89"/>
      <c r="W169" s="89"/>
      <c r="X169" s="89"/>
      <c r="Y169" s="89"/>
      <c r="Z169" s="89"/>
      <c r="AA169" s="89"/>
    </row>
    <row r="170" spans="1:27" ht="24.75" customHeight="1" hidden="1">
      <c r="A170" s="162"/>
      <c r="B170" s="157"/>
      <c r="C170" s="157"/>
      <c r="D170" s="157"/>
      <c r="E170" s="158"/>
      <c r="F170" s="160"/>
      <c r="G170" s="159"/>
      <c r="H170" s="231"/>
      <c r="I170" s="275"/>
      <c r="J170" s="275"/>
      <c r="K170" s="275"/>
      <c r="L170" s="275"/>
      <c r="M170" s="164" t="e">
        <f>'[1]3 pr. KR skol 6.1 Kudirka'!M169+'[1]3 pr. KR skol 6.2 bendruomenine'!M169+#REF!+'[1]3 pr. KR skol 6.4 apšviet'!M169+#REF!+#REF!+#REF!+'[1]3 pr. KR 6.2'!M169+'[1]3 pr. KR 6.1'!M169+#REF!+#REF!</f>
        <v>#REF!</v>
      </c>
      <c r="N170" s="164" t="e">
        <f>'[1]3 pr. KR skol 6.1 Kudirka'!N169+'[1]3 pr. KR skol 6.2 bendruomenine'!N169+#REF!+'[1]3 pr. KR skol 6.4 apšviet'!N169+#REF!+#REF!+#REF!+'[1]3 pr. KR 6.2'!N169+'[1]3 pr. KR 6.1'!N169+#REF!+#REF!</f>
        <v>#REF!</v>
      </c>
      <c r="O170" s="164" t="e">
        <f>'[1]3 pr. KR skol 6.1 Kudirka'!O169+'[1]3 pr. KR skol 6.2 bendruomenine'!O169+#REF!+'[1]3 pr. KR skol 6.4 apšviet'!O169+#REF!+#REF!+#REF!+'[1]3 pr. KR 6.2'!O169+'[1]3 pr. KR 6.1'!O169+#REF!+#REF!</f>
        <v>#REF!</v>
      </c>
      <c r="P170" s="312" t="e">
        <f>'[1]3 pr. KR skol 6.1 Kudirka'!P169+'[1]3 pr. KR skol 6.2 bendruomenine'!P169+#REF!+'[1]3 pr. KR skol 6.4 apšviet'!P169+#REF!+#REF!+#REF!+'[1]3 pr. KR 6.2'!P169+'[1]3 pr. KR 6.1'!P169+#REF!+#REF!</f>
        <v>#REF!</v>
      </c>
      <c r="Q170" s="89"/>
      <c r="R170" s="148"/>
      <c r="S170" s="89"/>
      <c r="T170" s="89"/>
      <c r="U170" s="89"/>
      <c r="V170" s="89"/>
      <c r="W170" s="89"/>
      <c r="X170" s="89"/>
      <c r="Y170" s="89"/>
      <c r="Z170" s="89"/>
      <c r="AA170" s="89"/>
    </row>
    <row r="171" spans="1:27" ht="15" customHeight="1" hidden="1">
      <c r="A171" s="233"/>
      <c r="B171" s="198"/>
      <c r="C171" s="198"/>
      <c r="D171" s="198"/>
      <c r="E171" s="226"/>
      <c r="F171" s="234"/>
      <c r="G171" s="159"/>
      <c r="H171" s="231"/>
      <c r="I171" s="274"/>
      <c r="J171" s="288"/>
      <c r="K171" s="274"/>
      <c r="L171" s="273"/>
      <c r="M171" s="89"/>
      <c r="N171" s="89"/>
      <c r="O171" s="89"/>
      <c r="P171" s="89"/>
      <c r="Q171" s="89"/>
      <c r="R171" s="148"/>
      <c r="S171" s="89"/>
      <c r="T171" s="89"/>
      <c r="U171" s="89"/>
      <c r="V171" s="89"/>
      <c r="W171" s="89"/>
      <c r="X171" s="89"/>
      <c r="Y171" s="89"/>
      <c r="Z171" s="89"/>
      <c r="AA171" s="89"/>
    </row>
    <row r="172" spans="1:27" ht="13.5" customHeight="1" hidden="1">
      <c r="A172" s="162"/>
      <c r="B172" s="157"/>
      <c r="C172" s="157"/>
      <c r="D172" s="157"/>
      <c r="E172" s="158"/>
      <c r="F172" s="160"/>
      <c r="G172" s="153"/>
      <c r="H172" s="231"/>
      <c r="I172" s="287"/>
      <c r="J172" s="286"/>
      <c r="K172" s="287"/>
      <c r="L172" s="285"/>
      <c r="M172" s="89"/>
      <c r="N172" s="89"/>
      <c r="O172" s="89"/>
      <c r="P172" s="89"/>
      <c r="Q172" s="89"/>
      <c r="R172" s="148"/>
      <c r="S172" s="89"/>
      <c r="T172" s="89"/>
      <c r="U172" s="89"/>
      <c r="V172" s="89"/>
      <c r="W172" s="89"/>
      <c r="X172" s="89"/>
      <c r="Y172" s="89"/>
      <c r="Z172" s="89"/>
      <c r="AA172" s="89"/>
    </row>
    <row r="173" spans="1:27" ht="17.25" customHeight="1" hidden="1">
      <c r="A173" s="162"/>
      <c r="B173" s="157"/>
      <c r="C173" s="157"/>
      <c r="D173" s="157"/>
      <c r="E173" s="157"/>
      <c r="F173" s="160"/>
      <c r="G173" s="238"/>
      <c r="H173" s="231"/>
      <c r="I173" s="275"/>
      <c r="J173" s="275"/>
      <c r="K173" s="275"/>
      <c r="L173" s="275"/>
      <c r="M173" s="164" t="e">
        <f>'[1]3 pr. KR skol 6.1 Kudirka'!M172+'[1]3 pr. KR skol 6.2 bendruomenine'!M172+#REF!+'[1]3 pr. KR skol 6.4 apšviet'!M172+#REF!+#REF!+#REF!+'[1]3 pr. KR 6.2'!M172+'[1]3 pr. KR 6.1'!M172+#REF!+#REF!</f>
        <v>#REF!</v>
      </c>
      <c r="N173" s="164" t="e">
        <f>'[1]3 pr. KR skol 6.1 Kudirka'!N172+'[1]3 pr. KR skol 6.2 bendruomenine'!N172+#REF!+'[1]3 pr. KR skol 6.4 apšviet'!N172+#REF!+#REF!+#REF!+'[1]3 pr. KR 6.2'!N172+'[1]3 pr. KR 6.1'!N172+#REF!+#REF!</f>
        <v>#REF!</v>
      </c>
      <c r="O173" s="164" t="e">
        <f>'[1]3 pr. KR skol 6.1 Kudirka'!O172+'[1]3 pr. KR skol 6.2 bendruomenine'!O172+#REF!+'[1]3 pr. KR skol 6.4 apšviet'!O172+#REF!+#REF!+#REF!+'[1]3 pr. KR 6.2'!O172+'[1]3 pr. KR 6.1'!O172+#REF!+#REF!</f>
        <v>#REF!</v>
      </c>
      <c r="P173" s="312" t="e">
        <f>'[1]3 pr. KR skol 6.1 Kudirka'!P172+'[1]3 pr. KR skol 6.2 bendruomenine'!P172+#REF!+'[1]3 pr. KR skol 6.4 apšviet'!P172+#REF!+#REF!+#REF!+'[1]3 pr. KR 6.2'!P172+'[1]3 pr. KR 6.1'!P172+#REF!+#REF!</f>
        <v>#REF!</v>
      </c>
      <c r="Q173" s="89"/>
      <c r="R173" s="148"/>
      <c r="S173" s="89"/>
      <c r="T173" s="89"/>
      <c r="U173" s="89"/>
      <c r="V173" s="89"/>
      <c r="W173" s="89"/>
      <c r="X173" s="89"/>
      <c r="Y173" s="89"/>
      <c r="Z173" s="89"/>
      <c r="AA173" s="89"/>
    </row>
    <row r="174" spans="1:27" ht="12" customHeight="1" hidden="1">
      <c r="A174" s="373"/>
      <c r="B174" s="374"/>
      <c r="C174" s="374"/>
      <c r="D174" s="374"/>
      <c r="E174" s="374"/>
      <c r="F174" s="375"/>
      <c r="G174" s="205"/>
      <c r="H174" s="239"/>
      <c r="I174" s="291"/>
      <c r="J174" s="297"/>
      <c r="K174" s="293"/>
      <c r="L174" s="293"/>
      <c r="M174" s="89"/>
      <c r="N174" s="89"/>
      <c r="O174" s="89"/>
      <c r="P174" s="89"/>
      <c r="Q174" s="89"/>
      <c r="R174" s="148"/>
      <c r="S174" s="89"/>
      <c r="T174" s="89"/>
      <c r="U174" s="89"/>
      <c r="V174" s="89"/>
      <c r="W174" s="89"/>
      <c r="X174" s="89"/>
      <c r="Y174" s="89"/>
      <c r="Z174" s="89"/>
      <c r="AA174" s="89"/>
    </row>
    <row r="175" spans="1:27" ht="29.25" customHeight="1" hidden="1">
      <c r="A175" s="214"/>
      <c r="B175" s="220"/>
      <c r="C175" s="214"/>
      <c r="D175" s="219"/>
      <c r="E175" s="219"/>
      <c r="F175" s="240"/>
      <c r="G175" s="220"/>
      <c r="H175" s="241"/>
      <c r="I175" s="275"/>
      <c r="J175" s="275"/>
      <c r="K175" s="275"/>
      <c r="L175" s="275"/>
      <c r="M175" s="164" t="e">
        <f>'[1]3 pr. KR skol 6.1 Kudirka'!M174+'[1]3 pr. KR skol 6.2 bendruomenine'!M174+#REF!+'[1]3 pr. KR skol 6.4 apšviet'!M174+#REF!+#REF!+#REF!+'[1]3 pr. KR 6.2'!M174+'[1]3 pr. KR 6.1'!M174+#REF!+#REF!</f>
        <v>#REF!</v>
      </c>
      <c r="N175" s="164" t="e">
        <f>'[1]3 pr. KR skol 6.1 Kudirka'!N174+'[1]3 pr. KR skol 6.2 bendruomenine'!N174+#REF!+'[1]3 pr. KR skol 6.4 apšviet'!N174+#REF!+#REF!+#REF!+'[1]3 pr. KR 6.2'!N174+'[1]3 pr. KR 6.1'!N174+#REF!+#REF!</f>
        <v>#REF!</v>
      </c>
      <c r="O175" s="164" t="e">
        <f>'[1]3 pr. KR skol 6.1 Kudirka'!O174+'[1]3 pr. KR skol 6.2 bendruomenine'!O174+#REF!+'[1]3 pr. KR skol 6.4 apšviet'!O174+#REF!+#REF!+#REF!+'[1]3 pr. KR 6.2'!O174+'[1]3 pr. KR 6.1'!O174+#REF!+#REF!</f>
        <v>#REF!</v>
      </c>
      <c r="P175" s="312" t="e">
        <f>'[1]3 pr. KR skol 6.1 Kudirka'!P174+'[1]3 pr. KR skol 6.2 bendruomenine'!P174+#REF!+'[1]3 pr. KR skol 6.4 apšviet'!P174+#REF!+#REF!+#REF!+'[1]3 pr. KR 6.2'!P174+'[1]3 pr. KR 6.1'!P174+#REF!+#REF!</f>
        <v>#REF!</v>
      </c>
      <c r="Q175" s="89"/>
      <c r="R175" s="148"/>
      <c r="S175" s="89"/>
      <c r="T175" s="89"/>
      <c r="U175" s="89"/>
      <c r="V175" s="89"/>
      <c r="W175" s="89"/>
      <c r="X175" s="89"/>
      <c r="Y175" s="89"/>
      <c r="Z175" s="89"/>
      <c r="AA175" s="89"/>
    </row>
    <row r="176" spans="1:27" ht="18" customHeight="1" hidden="1">
      <c r="A176" s="174"/>
      <c r="B176" s="216"/>
      <c r="C176" s="188"/>
      <c r="D176" s="189"/>
      <c r="E176" s="189"/>
      <c r="F176" s="190"/>
      <c r="G176" s="189"/>
      <c r="H176" s="242"/>
      <c r="I176" s="275"/>
      <c r="J176" s="275"/>
      <c r="K176" s="275"/>
      <c r="L176" s="275"/>
      <c r="M176" s="164" t="e">
        <f>'[1]3 pr. KR skol 6.1 Kudirka'!M175+'[1]3 pr. KR skol 6.2 bendruomenine'!M175+#REF!+'[1]3 pr. KR skol 6.4 apšviet'!M175+#REF!+#REF!+#REF!+'[1]3 pr. KR 6.2'!M175+'[1]3 pr. KR 6.1'!M175+#REF!+#REF!</f>
        <v>#REF!</v>
      </c>
      <c r="N176" s="164" t="e">
        <f>'[1]3 pr. KR skol 6.1 Kudirka'!N175+'[1]3 pr. KR skol 6.2 bendruomenine'!N175+#REF!+'[1]3 pr. KR skol 6.4 apšviet'!N175+#REF!+#REF!+#REF!+'[1]3 pr. KR 6.2'!N175+'[1]3 pr. KR 6.1'!N175+#REF!+#REF!</f>
        <v>#REF!</v>
      </c>
      <c r="O176" s="164" t="e">
        <f>'[1]3 pr. KR skol 6.1 Kudirka'!O175+'[1]3 pr. KR skol 6.2 bendruomenine'!O175+#REF!+'[1]3 pr. KR skol 6.4 apšviet'!O175+#REF!+#REF!+#REF!+'[1]3 pr. KR 6.2'!O175+'[1]3 pr. KR 6.1'!O175+#REF!+#REF!</f>
        <v>#REF!</v>
      </c>
      <c r="P176" s="312" t="e">
        <f>'[1]3 pr. KR skol 6.1 Kudirka'!P175+'[1]3 pr. KR skol 6.2 bendruomenine'!P175+#REF!+'[1]3 pr. KR skol 6.4 apšviet'!P175+#REF!+#REF!+#REF!+'[1]3 pr. KR 6.2'!P175+'[1]3 pr. KR 6.1'!P175+#REF!+#REF!</f>
        <v>#REF!</v>
      </c>
      <c r="Q176" s="89"/>
      <c r="R176" s="148"/>
      <c r="S176" s="89"/>
      <c r="T176" s="89"/>
      <c r="U176" s="89"/>
      <c r="V176" s="89"/>
      <c r="W176" s="89"/>
      <c r="X176" s="89"/>
      <c r="Y176" s="89"/>
      <c r="Z176" s="89"/>
      <c r="AA176" s="89"/>
    </row>
    <row r="177" spans="1:27" ht="58.5" customHeight="1" hidden="1">
      <c r="A177" s="142"/>
      <c r="B177" s="144"/>
      <c r="C177" s="142"/>
      <c r="D177" s="143"/>
      <c r="E177" s="143"/>
      <c r="F177" s="145"/>
      <c r="G177" s="243"/>
      <c r="H177" s="241"/>
      <c r="I177" s="269"/>
      <c r="J177" s="298"/>
      <c r="K177" s="270"/>
      <c r="L177" s="269"/>
      <c r="M177" s="89"/>
      <c r="N177" s="89"/>
      <c r="O177" s="89"/>
      <c r="P177" s="89"/>
      <c r="Q177" s="89"/>
      <c r="R177" s="148"/>
      <c r="S177" s="89"/>
      <c r="T177" s="89"/>
      <c r="U177" s="89"/>
      <c r="V177" s="89"/>
      <c r="W177" s="89"/>
      <c r="X177" s="89"/>
      <c r="Y177" s="89"/>
      <c r="Z177" s="89"/>
      <c r="AA177" s="89"/>
    </row>
    <row r="178" spans="1:27" ht="34.5" customHeight="1" hidden="1">
      <c r="A178" s="222"/>
      <c r="B178" s="150"/>
      <c r="C178" s="166"/>
      <c r="D178" s="151"/>
      <c r="E178" s="151"/>
      <c r="F178" s="235"/>
      <c r="G178" s="244"/>
      <c r="H178" s="242"/>
      <c r="I178" s="273"/>
      <c r="J178" s="285"/>
      <c r="K178" s="285"/>
      <c r="L178" s="285"/>
      <c r="M178" s="89"/>
      <c r="N178" s="89"/>
      <c r="O178" s="89"/>
      <c r="P178" s="89"/>
      <c r="Q178" s="89"/>
      <c r="R178" s="148"/>
      <c r="S178" s="89"/>
      <c r="T178" s="89"/>
      <c r="U178" s="89"/>
      <c r="V178" s="89"/>
      <c r="W178" s="89"/>
      <c r="X178" s="89"/>
      <c r="Y178" s="89"/>
      <c r="Z178" s="89"/>
      <c r="AA178" s="89"/>
    </row>
    <row r="179" spans="1:27" ht="30.75" customHeight="1" hidden="1">
      <c r="A179" s="154"/>
      <c r="B179" s="153"/>
      <c r="C179" s="154"/>
      <c r="D179" s="152"/>
      <c r="E179" s="152"/>
      <c r="F179" s="245"/>
      <c r="G179" s="246"/>
      <c r="H179" s="241"/>
      <c r="I179" s="285"/>
      <c r="J179" s="288"/>
      <c r="K179" s="274"/>
      <c r="L179" s="273"/>
      <c r="M179" s="89"/>
      <c r="N179" s="89"/>
      <c r="O179" s="89"/>
      <c r="P179" s="89"/>
      <c r="Q179" s="89"/>
      <c r="R179" s="148"/>
      <c r="S179" s="89"/>
      <c r="T179" s="89"/>
      <c r="U179" s="89"/>
      <c r="V179" s="89"/>
      <c r="W179" s="89"/>
      <c r="X179" s="89"/>
      <c r="Y179" s="89"/>
      <c r="Z179" s="89"/>
      <c r="AA179" s="89"/>
    </row>
    <row r="180" spans="1:27" ht="14.25" customHeight="1" hidden="1">
      <c r="A180" s="157"/>
      <c r="B180" s="159"/>
      <c r="C180" s="157"/>
      <c r="D180" s="158"/>
      <c r="E180" s="158"/>
      <c r="F180" s="247"/>
      <c r="G180" s="157"/>
      <c r="H180" s="242"/>
      <c r="I180" s="273"/>
      <c r="J180" s="286"/>
      <c r="K180" s="287"/>
      <c r="L180" s="285"/>
      <c r="M180" s="89"/>
      <c r="N180" s="89"/>
      <c r="O180" s="89"/>
      <c r="P180" s="89"/>
      <c r="Q180" s="89"/>
      <c r="R180" s="148"/>
      <c r="S180" s="89"/>
      <c r="T180" s="89"/>
      <c r="U180" s="89"/>
      <c r="V180" s="89"/>
      <c r="W180" s="89"/>
      <c r="X180" s="89"/>
      <c r="Y180" s="89"/>
      <c r="Z180" s="89"/>
      <c r="AA180" s="89"/>
    </row>
    <row r="181" spans="1:27" ht="14.25" customHeight="1" hidden="1">
      <c r="A181" s="157"/>
      <c r="B181" s="159"/>
      <c r="C181" s="157"/>
      <c r="D181" s="158"/>
      <c r="E181" s="158"/>
      <c r="F181" s="213"/>
      <c r="G181" s="159"/>
      <c r="H181" s="241"/>
      <c r="I181" s="285"/>
      <c r="J181" s="273"/>
      <c r="K181" s="273"/>
      <c r="L181" s="273"/>
      <c r="M181" s="89"/>
      <c r="N181" s="89"/>
      <c r="O181" s="89"/>
      <c r="P181" s="89"/>
      <c r="Q181" s="89"/>
      <c r="R181" s="148"/>
      <c r="S181" s="89"/>
      <c r="T181" s="89"/>
      <c r="U181" s="89"/>
      <c r="V181" s="89"/>
      <c r="W181" s="89"/>
      <c r="X181" s="89"/>
      <c r="Y181" s="89"/>
      <c r="Z181" s="89"/>
      <c r="AA181" s="89"/>
    </row>
    <row r="182" spans="1:27" ht="15" customHeight="1" hidden="1">
      <c r="A182" s="157"/>
      <c r="B182" s="159"/>
      <c r="C182" s="157"/>
      <c r="D182" s="158"/>
      <c r="E182" s="158"/>
      <c r="F182" s="213"/>
      <c r="G182" s="159"/>
      <c r="H182" s="242"/>
      <c r="I182" s="275"/>
      <c r="J182" s="275"/>
      <c r="K182" s="275"/>
      <c r="L182" s="275"/>
      <c r="M182" s="164" t="e">
        <f>'[1]3 pr. KR skol 6.1 Kudirka'!M181+'[1]3 pr. KR skol 6.2 bendruomenine'!M181+#REF!+'[1]3 pr. KR skol 6.4 apšviet'!M181+#REF!+#REF!+#REF!+'[1]3 pr. KR 6.2'!M181+'[1]3 pr. KR 6.1'!M181+#REF!+#REF!</f>
        <v>#REF!</v>
      </c>
      <c r="N182" s="164" t="e">
        <f>'[1]3 pr. KR skol 6.1 Kudirka'!N181+'[1]3 pr. KR skol 6.2 bendruomenine'!N181+#REF!+'[1]3 pr. KR skol 6.4 apšviet'!N181+#REF!+#REF!+#REF!+'[1]3 pr. KR 6.2'!N181+'[1]3 pr. KR 6.1'!N181+#REF!+#REF!</f>
        <v>#REF!</v>
      </c>
      <c r="O182" s="164" t="e">
        <f>'[1]3 pr. KR skol 6.1 Kudirka'!O181+'[1]3 pr. KR skol 6.2 bendruomenine'!O181+#REF!+'[1]3 pr. KR skol 6.4 apšviet'!O181+#REF!+#REF!+#REF!+'[1]3 pr. KR 6.2'!O181+'[1]3 pr. KR 6.1'!O181+#REF!+#REF!</f>
        <v>#REF!</v>
      </c>
      <c r="P182" s="312" t="e">
        <f>'[1]3 pr. KR skol 6.1 Kudirka'!P181+'[1]3 pr. KR skol 6.2 bendruomenine'!P181+#REF!+'[1]3 pr. KR skol 6.4 apšviet'!P181+#REF!+#REF!+#REF!+'[1]3 pr. KR 6.2'!P181+'[1]3 pr. KR 6.1'!P181+#REF!+#REF!</f>
        <v>#REF!</v>
      </c>
      <c r="Q182" s="89"/>
      <c r="R182" s="148"/>
      <c r="S182" s="89"/>
      <c r="T182" s="89"/>
      <c r="U182" s="89"/>
      <c r="V182" s="89"/>
      <c r="W182" s="89"/>
      <c r="X182" s="89"/>
      <c r="Y182" s="89"/>
      <c r="Z182" s="89"/>
      <c r="AA182" s="89"/>
    </row>
    <row r="183" spans="1:27" ht="15" customHeight="1" hidden="1">
      <c r="A183" s="154"/>
      <c r="B183" s="152"/>
      <c r="C183" s="152"/>
      <c r="D183" s="152"/>
      <c r="E183" s="152"/>
      <c r="F183" s="155"/>
      <c r="G183" s="153"/>
      <c r="H183" s="241"/>
      <c r="I183" s="285"/>
      <c r="J183" s="286"/>
      <c r="K183" s="287"/>
      <c r="L183" s="285"/>
      <c r="M183" s="89"/>
      <c r="N183" s="89"/>
      <c r="O183" s="89"/>
      <c r="P183" s="89"/>
      <c r="Q183" s="89"/>
      <c r="R183" s="148"/>
      <c r="S183" s="89"/>
      <c r="T183" s="89"/>
      <c r="U183" s="89"/>
      <c r="V183" s="89"/>
      <c r="W183" s="89"/>
      <c r="X183" s="89"/>
      <c r="Y183" s="89"/>
      <c r="Z183" s="89"/>
      <c r="AA183" s="89"/>
    </row>
    <row r="184" spans="1:27" ht="15.75" customHeight="1" hidden="1">
      <c r="A184" s="157"/>
      <c r="B184" s="158"/>
      <c r="C184" s="158"/>
      <c r="D184" s="158"/>
      <c r="E184" s="158"/>
      <c r="F184" s="160"/>
      <c r="G184" s="159"/>
      <c r="H184" s="242"/>
      <c r="I184" s="273"/>
      <c r="J184" s="288"/>
      <c r="K184" s="274"/>
      <c r="L184" s="273"/>
      <c r="M184" s="89"/>
      <c r="N184" s="89"/>
      <c r="O184" s="89"/>
      <c r="P184" s="89"/>
      <c r="Q184" s="89"/>
      <c r="R184" s="148"/>
      <c r="S184" s="89"/>
      <c r="T184" s="89"/>
      <c r="U184" s="89"/>
      <c r="V184" s="89"/>
      <c r="W184" s="89"/>
      <c r="X184" s="89"/>
      <c r="Y184" s="89"/>
      <c r="Z184" s="89"/>
      <c r="AA184" s="89"/>
    </row>
    <row r="185" spans="1:27" ht="15" customHeight="1" hidden="1">
      <c r="A185" s="154"/>
      <c r="B185" s="152"/>
      <c r="C185" s="152"/>
      <c r="D185" s="152"/>
      <c r="E185" s="152"/>
      <c r="F185" s="155"/>
      <c r="G185" s="153"/>
      <c r="H185" s="241"/>
      <c r="I185" s="275"/>
      <c r="J185" s="275"/>
      <c r="K185" s="275"/>
      <c r="L185" s="275"/>
      <c r="M185" s="164" t="e">
        <f>'[1]3 pr. KR skol 6.1 Kudirka'!M184+'[1]3 pr. KR skol 6.2 bendruomenine'!M184+#REF!+'[1]3 pr. KR skol 6.4 apšviet'!M184+#REF!+#REF!+#REF!+'[1]3 pr. KR 6.2'!M184+'[1]3 pr. KR 6.1'!M184+#REF!+#REF!</f>
        <v>#REF!</v>
      </c>
      <c r="N185" s="164" t="e">
        <f>'[1]3 pr. KR skol 6.1 Kudirka'!N184+'[1]3 pr. KR skol 6.2 bendruomenine'!N184+#REF!+'[1]3 pr. KR skol 6.4 apšviet'!N184+#REF!+#REF!+#REF!+'[1]3 pr. KR 6.2'!N184+'[1]3 pr. KR 6.1'!N184+#REF!+#REF!</f>
        <v>#REF!</v>
      </c>
      <c r="O185" s="164" t="e">
        <f>'[1]3 pr. KR skol 6.1 Kudirka'!O184+'[1]3 pr. KR skol 6.2 bendruomenine'!O184+#REF!+'[1]3 pr. KR skol 6.4 apšviet'!O184+#REF!+#REF!+#REF!+'[1]3 pr. KR 6.2'!O184+'[1]3 pr. KR 6.1'!O184+#REF!+#REF!</f>
        <v>#REF!</v>
      </c>
      <c r="P185" s="312" t="e">
        <f>'[1]3 pr. KR skol 6.1 Kudirka'!P184+'[1]3 pr. KR skol 6.2 bendruomenine'!P184+#REF!+'[1]3 pr. KR skol 6.4 apšviet'!P184+#REF!+#REF!+#REF!+'[1]3 pr. KR 6.2'!P184+'[1]3 pr. KR 6.1'!P184+#REF!+#REF!</f>
        <v>#REF!</v>
      </c>
      <c r="Q185" s="89"/>
      <c r="R185" s="148"/>
      <c r="S185" s="89"/>
      <c r="T185" s="89"/>
      <c r="U185" s="89"/>
      <c r="V185" s="89"/>
      <c r="W185" s="89"/>
      <c r="X185" s="89"/>
      <c r="Y185" s="89"/>
      <c r="Z185" s="89"/>
      <c r="AA185" s="89"/>
    </row>
    <row r="186" spans="1:27" ht="16.5" customHeight="1" hidden="1">
      <c r="A186" s="157"/>
      <c r="B186" s="158"/>
      <c r="C186" s="158"/>
      <c r="D186" s="158"/>
      <c r="E186" s="158"/>
      <c r="F186" s="160"/>
      <c r="G186" s="159"/>
      <c r="H186" s="242"/>
      <c r="I186" s="275"/>
      <c r="J186" s="275"/>
      <c r="K186" s="275"/>
      <c r="L186" s="275"/>
      <c r="M186" s="164" t="e">
        <f>'[1]3 pr. KR skol 6.1 Kudirka'!M185+'[1]3 pr. KR skol 6.2 bendruomenine'!M185+#REF!+'[1]3 pr. KR skol 6.4 apšviet'!M185+#REF!+#REF!+#REF!+'[1]3 pr. KR 6.2'!M185+'[1]3 pr. KR 6.1'!M185+#REF!+#REF!</f>
        <v>#REF!</v>
      </c>
      <c r="N186" s="164" t="e">
        <f>'[1]3 pr. KR skol 6.1 Kudirka'!N185+'[1]3 pr. KR skol 6.2 bendruomenine'!N185+#REF!+'[1]3 pr. KR skol 6.4 apšviet'!N185+#REF!+#REF!+#REF!+'[1]3 pr. KR 6.2'!N185+'[1]3 pr. KR 6.1'!N185+#REF!+#REF!</f>
        <v>#REF!</v>
      </c>
      <c r="O186" s="164" t="e">
        <f>'[1]3 pr. KR skol 6.1 Kudirka'!O185+'[1]3 pr. KR skol 6.2 bendruomenine'!O185+#REF!+'[1]3 pr. KR skol 6.4 apšviet'!O185+#REF!+#REF!+#REF!+'[1]3 pr. KR 6.2'!O185+'[1]3 pr. KR 6.1'!O185+#REF!+#REF!</f>
        <v>#REF!</v>
      </c>
      <c r="P186" s="312" t="e">
        <f>'[1]3 pr. KR skol 6.1 Kudirka'!P185+'[1]3 pr. KR skol 6.2 bendruomenine'!P185+#REF!+'[1]3 pr. KR skol 6.4 apšviet'!P185+#REF!+#REF!+#REF!+'[1]3 pr. KR 6.2'!P185+'[1]3 pr. KR 6.1'!P185+#REF!+#REF!</f>
        <v>#REF!</v>
      </c>
      <c r="Q186" s="89"/>
      <c r="R186" s="148"/>
      <c r="S186" s="89"/>
      <c r="T186" s="89"/>
      <c r="U186" s="89"/>
      <c r="V186" s="89"/>
      <c r="W186" s="89"/>
      <c r="X186" s="89"/>
      <c r="Y186" s="89"/>
      <c r="Z186" s="89"/>
      <c r="AA186" s="89"/>
    </row>
    <row r="187" spans="1:27" ht="16.5" customHeight="1" hidden="1">
      <c r="A187" s="154"/>
      <c r="B187" s="152"/>
      <c r="C187" s="152"/>
      <c r="D187" s="152"/>
      <c r="E187" s="152"/>
      <c r="F187" s="155"/>
      <c r="G187" s="153"/>
      <c r="H187" s="241"/>
      <c r="I187" s="275"/>
      <c r="J187" s="275"/>
      <c r="K187" s="275"/>
      <c r="L187" s="275"/>
      <c r="M187" s="164" t="e">
        <f>'[1]3 pr. KR skol 6.1 Kudirka'!M186+'[1]3 pr. KR skol 6.2 bendruomenine'!M186+#REF!+'[1]3 pr. KR skol 6.4 apšviet'!M186+#REF!+#REF!+#REF!+'[1]3 pr. KR 6.2'!M186+'[1]3 pr. KR 6.1'!M186+#REF!+#REF!</f>
        <v>#REF!</v>
      </c>
      <c r="N187" s="164" t="e">
        <f>'[1]3 pr. KR skol 6.1 Kudirka'!N186+'[1]3 pr. KR skol 6.2 bendruomenine'!N186+#REF!+'[1]3 pr. KR skol 6.4 apšviet'!N186+#REF!+#REF!+#REF!+'[1]3 pr. KR 6.2'!N186+'[1]3 pr. KR 6.1'!N186+#REF!+#REF!</f>
        <v>#REF!</v>
      </c>
      <c r="O187" s="164" t="e">
        <f>'[1]3 pr. KR skol 6.1 Kudirka'!O186+'[1]3 pr. KR skol 6.2 bendruomenine'!O186+#REF!+'[1]3 pr. KR skol 6.4 apšviet'!O186+#REF!+#REF!+#REF!+'[1]3 pr. KR 6.2'!O186+'[1]3 pr. KR 6.1'!O186+#REF!+#REF!</f>
        <v>#REF!</v>
      </c>
      <c r="P187" s="312" t="e">
        <f>'[1]3 pr. KR skol 6.1 Kudirka'!P186+'[1]3 pr. KR skol 6.2 bendruomenine'!P186+#REF!+'[1]3 pr. KR skol 6.4 apšviet'!P186+#REF!+#REF!+#REF!+'[1]3 pr. KR 6.2'!P186+'[1]3 pr. KR 6.1'!P186+#REF!+#REF!</f>
        <v>#REF!</v>
      </c>
      <c r="Q187" s="89"/>
      <c r="R187" s="148"/>
      <c r="S187" s="89"/>
      <c r="T187" s="89"/>
      <c r="U187" s="89"/>
      <c r="V187" s="89"/>
      <c r="W187" s="89"/>
      <c r="X187" s="89"/>
      <c r="Y187" s="89"/>
      <c r="Z187" s="89"/>
      <c r="AA187" s="89"/>
    </row>
    <row r="188" spans="1:27" ht="15.75" customHeight="1" hidden="1">
      <c r="A188" s="157"/>
      <c r="B188" s="158"/>
      <c r="C188" s="158"/>
      <c r="D188" s="158"/>
      <c r="E188" s="158"/>
      <c r="F188" s="160"/>
      <c r="G188" s="159"/>
      <c r="H188" s="242"/>
      <c r="I188" s="273"/>
      <c r="J188" s="288"/>
      <c r="K188" s="274"/>
      <c r="L188" s="273"/>
      <c r="M188" s="89"/>
      <c r="N188" s="89"/>
      <c r="O188" s="89"/>
      <c r="P188" s="89"/>
      <c r="Q188" s="89"/>
      <c r="R188" s="148"/>
      <c r="S188" s="89"/>
      <c r="T188" s="89"/>
      <c r="U188" s="89"/>
      <c r="V188" s="89"/>
      <c r="W188" s="89"/>
      <c r="X188" s="89"/>
      <c r="Y188" s="89"/>
      <c r="Z188" s="89"/>
      <c r="AA188" s="89"/>
    </row>
    <row r="189" spans="1:27" ht="15.75" customHeight="1" hidden="1">
      <c r="A189" s="157"/>
      <c r="B189" s="158"/>
      <c r="C189" s="158"/>
      <c r="D189" s="158"/>
      <c r="E189" s="158"/>
      <c r="F189" s="160"/>
      <c r="G189" s="159"/>
      <c r="H189" s="241"/>
      <c r="I189" s="273"/>
      <c r="J189" s="288"/>
      <c r="K189" s="274"/>
      <c r="L189" s="273"/>
      <c r="M189" s="89"/>
      <c r="N189" s="89"/>
      <c r="O189" s="89"/>
      <c r="P189" s="89"/>
      <c r="Q189" s="89"/>
      <c r="R189" s="148"/>
      <c r="S189" s="89"/>
      <c r="T189" s="89"/>
      <c r="U189" s="89"/>
      <c r="V189" s="89"/>
      <c r="W189" s="89"/>
      <c r="X189" s="89"/>
      <c r="Y189" s="89"/>
      <c r="Z189" s="89"/>
      <c r="AA189" s="89"/>
    </row>
    <row r="190" spans="1:27" ht="15" customHeight="1" hidden="1">
      <c r="A190" s="157"/>
      <c r="B190" s="158"/>
      <c r="C190" s="158"/>
      <c r="D190" s="158"/>
      <c r="E190" s="158"/>
      <c r="F190" s="160"/>
      <c r="G190" s="159"/>
      <c r="H190" s="242"/>
      <c r="I190" s="275"/>
      <c r="J190" s="275"/>
      <c r="K190" s="275"/>
      <c r="L190" s="275"/>
      <c r="M190" s="164" t="e">
        <f>'[1]3 pr. KR skol 6.1 Kudirka'!M189+'[1]3 pr. KR skol 6.2 bendruomenine'!M189+#REF!+'[1]3 pr. KR skol 6.4 apšviet'!M189+#REF!+#REF!+#REF!+'[1]3 pr. KR 6.2'!M189+'[1]3 pr. KR 6.1'!M189+#REF!+#REF!</f>
        <v>#REF!</v>
      </c>
      <c r="N190" s="164" t="e">
        <f>'[1]3 pr. KR skol 6.1 Kudirka'!N189+'[1]3 pr. KR skol 6.2 bendruomenine'!N189+#REF!+'[1]3 pr. KR skol 6.4 apšviet'!N189+#REF!+#REF!+#REF!+'[1]3 pr. KR 6.2'!N189+'[1]3 pr. KR 6.1'!N189+#REF!+#REF!</f>
        <v>#REF!</v>
      </c>
      <c r="O190" s="164" t="e">
        <f>'[1]3 pr. KR skol 6.1 Kudirka'!O189+'[1]3 pr. KR skol 6.2 bendruomenine'!O189+#REF!+'[1]3 pr. KR skol 6.4 apšviet'!O189+#REF!+#REF!+#REF!+'[1]3 pr. KR 6.2'!O189+'[1]3 pr. KR 6.1'!O189+#REF!+#REF!</f>
        <v>#REF!</v>
      </c>
      <c r="P190" s="312" t="e">
        <f>'[1]3 pr. KR skol 6.1 Kudirka'!P189+'[1]3 pr. KR skol 6.2 bendruomenine'!P189+#REF!+'[1]3 pr. KR skol 6.4 apšviet'!P189+#REF!+#REF!+#REF!+'[1]3 pr. KR 6.2'!P189+'[1]3 pr. KR 6.1'!P189+#REF!+#REF!</f>
        <v>#REF!</v>
      </c>
      <c r="Q190" s="89"/>
      <c r="R190" s="148"/>
      <c r="S190" s="89"/>
      <c r="T190" s="89"/>
      <c r="U190" s="89"/>
      <c r="V190" s="89"/>
      <c r="W190" s="89"/>
      <c r="X190" s="89"/>
      <c r="Y190" s="89"/>
      <c r="Z190" s="89"/>
      <c r="AA190" s="89"/>
    </row>
    <row r="191" spans="1:27" ht="15.75" customHeight="1" hidden="1">
      <c r="A191" s="157"/>
      <c r="B191" s="158"/>
      <c r="C191" s="158"/>
      <c r="D191" s="158"/>
      <c r="E191" s="158"/>
      <c r="F191" s="160"/>
      <c r="G191" s="159"/>
      <c r="H191" s="241"/>
      <c r="I191" s="275"/>
      <c r="J191" s="275"/>
      <c r="K191" s="275"/>
      <c r="L191" s="275"/>
      <c r="M191" s="164" t="e">
        <f>'[1]3 pr. KR skol 6.1 Kudirka'!M190+'[1]3 pr. KR skol 6.2 bendruomenine'!M190+#REF!+'[1]3 pr. KR skol 6.4 apšviet'!M190+#REF!+#REF!+#REF!+'[1]3 pr. KR 6.2'!M190+'[1]3 pr. KR 6.1'!M190+#REF!+#REF!</f>
        <v>#REF!</v>
      </c>
      <c r="N191" s="164" t="e">
        <f>'[1]3 pr. KR skol 6.1 Kudirka'!N190+'[1]3 pr. KR skol 6.2 bendruomenine'!N190+#REF!+'[1]3 pr. KR skol 6.4 apšviet'!N190+#REF!+#REF!+#REF!+'[1]3 pr. KR 6.2'!N190+'[1]3 pr. KR 6.1'!N190+#REF!+#REF!</f>
        <v>#REF!</v>
      </c>
      <c r="O191" s="164" t="e">
        <f>'[1]3 pr. KR skol 6.1 Kudirka'!O190+'[1]3 pr. KR skol 6.2 bendruomenine'!O190+#REF!+'[1]3 pr. KR skol 6.4 apšviet'!O190+#REF!+#REF!+#REF!+'[1]3 pr. KR 6.2'!O190+'[1]3 pr. KR 6.1'!O190+#REF!+#REF!</f>
        <v>#REF!</v>
      </c>
      <c r="P191" s="312" t="e">
        <f>'[1]3 pr. KR skol 6.1 Kudirka'!P190+'[1]3 pr. KR skol 6.2 bendruomenine'!P190+#REF!+'[1]3 pr. KR skol 6.4 apšviet'!P190+#REF!+#REF!+#REF!+'[1]3 pr. KR 6.2'!P190+'[1]3 pr. KR 6.1'!P190+#REF!+#REF!</f>
        <v>#REF!</v>
      </c>
      <c r="Q191" s="89"/>
      <c r="R191" s="148"/>
      <c r="S191" s="89"/>
      <c r="T191" s="89"/>
      <c r="U191" s="89"/>
      <c r="V191" s="89"/>
      <c r="W191" s="89"/>
      <c r="X191" s="89"/>
      <c r="Y191" s="89"/>
      <c r="Z191" s="89"/>
      <c r="AA191" s="89"/>
    </row>
    <row r="192" spans="1:27" ht="15" customHeight="1" hidden="1">
      <c r="A192" s="168"/>
      <c r="B192" s="169"/>
      <c r="C192" s="169"/>
      <c r="D192" s="169"/>
      <c r="E192" s="169"/>
      <c r="F192" s="171"/>
      <c r="G192" s="170"/>
      <c r="H192" s="242"/>
      <c r="I192" s="273"/>
      <c r="J192" s="289"/>
      <c r="K192" s="290"/>
      <c r="L192" s="278"/>
      <c r="M192" s="89"/>
      <c r="N192" s="89"/>
      <c r="O192" s="89"/>
      <c r="P192" s="89"/>
      <c r="Q192" s="89"/>
      <c r="R192" s="148"/>
      <c r="S192" s="89"/>
      <c r="T192" s="89"/>
      <c r="U192" s="89"/>
      <c r="V192" s="89"/>
      <c r="W192" s="89"/>
      <c r="X192" s="89"/>
      <c r="Y192" s="89"/>
      <c r="Z192" s="89"/>
      <c r="AA192" s="89"/>
    </row>
    <row r="193" spans="1:27" ht="16.5" customHeight="1" hidden="1">
      <c r="A193" s="157"/>
      <c r="B193" s="158"/>
      <c r="C193" s="158"/>
      <c r="D193" s="158"/>
      <c r="E193" s="158"/>
      <c r="F193" s="160"/>
      <c r="G193" s="159"/>
      <c r="H193" s="241"/>
      <c r="I193" s="285"/>
      <c r="J193" s="288"/>
      <c r="K193" s="274"/>
      <c r="L193" s="273"/>
      <c r="M193" s="89"/>
      <c r="N193" s="89"/>
      <c r="O193" s="89"/>
      <c r="P193" s="89"/>
      <c r="Q193" s="89"/>
      <c r="R193" s="148"/>
      <c r="S193" s="89"/>
      <c r="T193" s="89"/>
      <c r="U193" s="89"/>
      <c r="V193" s="89"/>
      <c r="W193" s="89"/>
      <c r="X193" s="89"/>
      <c r="Y193" s="89"/>
      <c r="Z193" s="89"/>
      <c r="AA193" s="89"/>
    </row>
    <row r="194" spans="1:27" ht="15.75" customHeight="1" hidden="1">
      <c r="A194" s="157"/>
      <c r="B194" s="158"/>
      <c r="C194" s="158"/>
      <c r="D194" s="158"/>
      <c r="E194" s="158"/>
      <c r="F194" s="160"/>
      <c r="G194" s="159"/>
      <c r="H194" s="242"/>
      <c r="I194" s="275"/>
      <c r="J194" s="275"/>
      <c r="K194" s="275"/>
      <c r="L194" s="275"/>
      <c r="M194" s="164" t="e">
        <f>'[1]3 pr. KR skol 6.1 Kudirka'!M193+'[1]3 pr. KR skol 6.2 bendruomenine'!M193+#REF!+'[1]3 pr. KR skol 6.4 apšviet'!M193+#REF!+#REF!+#REF!+'[1]3 pr. KR 6.2'!M193+'[1]3 pr. KR 6.1'!M193+#REF!+#REF!</f>
        <v>#REF!</v>
      </c>
      <c r="N194" s="164" t="e">
        <f>'[1]3 pr. KR skol 6.1 Kudirka'!N193+'[1]3 pr. KR skol 6.2 bendruomenine'!N193+#REF!+'[1]3 pr. KR skol 6.4 apšviet'!N193+#REF!+#REF!+#REF!+'[1]3 pr. KR 6.2'!N193+'[1]3 pr. KR 6.1'!N193+#REF!+#REF!</f>
        <v>#REF!</v>
      </c>
      <c r="O194" s="164" t="e">
        <f>'[1]3 pr. KR skol 6.1 Kudirka'!O193+'[1]3 pr. KR skol 6.2 bendruomenine'!O193+#REF!+'[1]3 pr. KR skol 6.4 apšviet'!O193+#REF!+#REF!+#REF!+'[1]3 pr. KR 6.2'!O193+'[1]3 pr. KR 6.1'!O193+#REF!+#REF!</f>
        <v>#REF!</v>
      </c>
      <c r="P194" s="312" t="e">
        <f>'[1]3 pr. KR skol 6.1 Kudirka'!P193+'[1]3 pr. KR skol 6.2 bendruomenine'!P193+#REF!+'[1]3 pr. KR skol 6.4 apšviet'!P193+#REF!+#REF!+#REF!+'[1]3 pr. KR 6.2'!P193+'[1]3 pr. KR 6.1'!P193+#REF!+#REF!</f>
        <v>#REF!</v>
      </c>
      <c r="Q194" s="89"/>
      <c r="R194" s="148"/>
      <c r="S194" s="89"/>
      <c r="T194" s="89"/>
      <c r="U194" s="89"/>
      <c r="V194" s="89"/>
      <c r="W194" s="89"/>
      <c r="X194" s="89"/>
      <c r="Y194" s="89"/>
      <c r="Z194" s="89"/>
      <c r="AA194" s="89"/>
    </row>
    <row r="195" spans="1:27" ht="15.75" customHeight="1" hidden="1">
      <c r="A195" s="154"/>
      <c r="B195" s="152"/>
      <c r="C195" s="152"/>
      <c r="D195" s="152"/>
      <c r="E195" s="152"/>
      <c r="F195" s="155"/>
      <c r="G195" s="153"/>
      <c r="H195" s="241"/>
      <c r="I195" s="275"/>
      <c r="J195" s="275"/>
      <c r="K195" s="275"/>
      <c r="L195" s="275"/>
      <c r="M195" s="164" t="e">
        <f>'[1]3 pr. KR skol 6.1 Kudirka'!M194+'[1]3 pr. KR skol 6.2 bendruomenine'!M194+#REF!+'[1]3 pr. KR skol 6.4 apšviet'!M194+#REF!+#REF!+#REF!+'[1]3 pr. KR 6.2'!M194+'[1]3 pr. KR 6.1'!M194+#REF!+#REF!</f>
        <v>#REF!</v>
      </c>
      <c r="N195" s="164" t="e">
        <f>'[1]3 pr. KR skol 6.1 Kudirka'!N194+'[1]3 pr. KR skol 6.2 bendruomenine'!N194+#REF!+'[1]3 pr. KR skol 6.4 apšviet'!N194+#REF!+#REF!+#REF!+'[1]3 pr. KR 6.2'!N194+'[1]3 pr. KR 6.1'!N194+#REF!+#REF!</f>
        <v>#REF!</v>
      </c>
      <c r="O195" s="164" t="e">
        <f>'[1]3 pr. KR skol 6.1 Kudirka'!O194+'[1]3 pr. KR skol 6.2 bendruomenine'!O194+#REF!+'[1]3 pr. KR skol 6.4 apšviet'!O194+#REF!+#REF!+#REF!+'[1]3 pr. KR 6.2'!O194+'[1]3 pr. KR 6.1'!O194+#REF!+#REF!</f>
        <v>#REF!</v>
      </c>
      <c r="P195" s="312" t="e">
        <f>'[1]3 pr. KR skol 6.1 Kudirka'!P194+'[1]3 pr. KR skol 6.2 bendruomenine'!P194+#REF!+'[1]3 pr. KR skol 6.4 apšviet'!P194+#REF!+#REF!+#REF!+'[1]3 pr. KR 6.2'!P194+'[1]3 pr. KR 6.1'!P194+#REF!+#REF!</f>
        <v>#REF!</v>
      </c>
      <c r="Q195" s="89"/>
      <c r="R195" s="148"/>
      <c r="S195" s="89"/>
      <c r="T195" s="89"/>
      <c r="U195" s="89"/>
      <c r="V195" s="89"/>
      <c r="W195" s="89"/>
      <c r="X195" s="89"/>
      <c r="Y195" s="89"/>
      <c r="Z195" s="89"/>
      <c r="AA195" s="89"/>
    </row>
    <row r="196" spans="1:27" ht="15.75" customHeight="1" hidden="1">
      <c r="A196" s="157"/>
      <c r="B196" s="226"/>
      <c r="C196" s="226"/>
      <c r="D196" s="226"/>
      <c r="E196" s="226"/>
      <c r="F196" s="234"/>
      <c r="G196" s="226"/>
      <c r="H196" s="242"/>
      <c r="I196" s="275"/>
      <c r="J196" s="275"/>
      <c r="K196" s="275"/>
      <c r="L196" s="275"/>
      <c r="M196" s="164" t="e">
        <f>'[1]3 pr. KR skol 6.1 Kudirka'!M195+'[1]3 pr. KR skol 6.2 bendruomenine'!M195+#REF!+'[1]3 pr. KR skol 6.4 apšviet'!M195+#REF!+#REF!+#REF!+'[1]3 pr. KR 6.2'!M195+'[1]3 pr. KR 6.1'!M195+#REF!+#REF!</f>
        <v>#REF!</v>
      </c>
      <c r="N196" s="164" t="e">
        <f>'[1]3 pr. KR skol 6.1 Kudirka'!N195+'[1]3 pr. KR skol 6.2 bendruomenine'!N195+#REF!+'[1]3 pr. KR skol 6.4 apšviet'!N195+#REF!+#REF!+#REF!+'[1]3 pr. KR 6.2'!N195+'[1]3 pr. KR 6.1'!N195+#REF!+#REF!</f>
        <v>#REF!</v>
      </c>
      <c r="O196" s="164" t="e">
        <f>'[1]3 pr. KR skol 6.1 Kudirka'!O195+'[1]3 pr. KR skol 6.2 bendruomenine'!O195+#REF!+'[1]3 pr. KR skol 6.4 apšviet'!O195+#REF!+#REF!+#REF!+'[1]3 pr. KR 6.2'!O195+'[1]3 pr. KR 6.1'!O195+#REF!+#REF!</f>
        <v>#REF!</v>
      </c>
      <c r="P196" s="312" t="e">
        <f>'[1]3 pr. KR skol 6.1 Kudirka'!P195+'[1]3 pr. KR skol 6.2 bendruomenine'!P195+#REF!+'[1]3 pr. KR skol 6.4 apšviet'!P195+#REF!+#REF!+#REF!+'[1]3 pr. KR 6.2'!P195+'[1]3 pr. KR 6.1'!P195+#REF!+#REF!</f>
        <v>#REF!</v>
      </c>
      <c r="Q196" s="89"/>
      <c r="R196" s="148"/>
      <c r="S196" s="89"/>
      <c r="T196" s="89"/>
      <c r="U196" s="89"/>
      <c r="V196" s="89"/>
      <c r="W196" s="89"/>
      <c r="X196" s="89"/>
      <c r="Y196" s="89"/>
      <c r="Z196" s="89"/>
      <c r="AA196" s="89"/>
    </row>
    <row r="197" spans="1:27" ht="18.75" customHeight="1" hidden="1">
      <c r="A197" s="157"/>
      <c r="B197" s="158"/>
      <c r="C197" s="158"/>
      <c r="D197" s="158"/>
      <c r="E197" s="158"/>
      <c r="F197" s="160"/>
      <c r="G197" s="159"/>
      <c r="H197" s="241"/>
      <c r="I197" s="273"/>
      <c r="J197" s="288"/>
      <c r="K197" s="274"/>
      <c r="L197" s="273"/>
      <c r="M197" s="89"/>
      <c r="N197" s="89"/>
      <c r="O197" s="89"/>
      <c r="P197" s="89"/>
      <c r="Q197" s="89"/>
      <c r="R197" s="148"/>
      <c r="S197" s="89"/>
      <c r="T197" s="89"/>
      <c r="U197" s="89"/>
      <c r="V197" s="89"/>
      <c r="W197" s="89"/>
      <c r="X197" s="89"/>
      <c r="Y197" s="89"/>
      <c r="Z197" s="89"/>
      <c r="AA197" s="89"/>
    </row>
    <row r="198" spans="1:27" ht="17.25" customHeight="1" hidden="1">
      <c r="A198" s="168"/>
      <c r="B198" s="169"/>
      <c r="C198" s="169"/>
      <c r="D198" s="169"/>
      <c r="E198" s="169"/>
      <c r="F198" s="171"/>
      <c r="G198" s="170"/>
      <c r="H198" s="242"/>
      <c r="I198" s="274"/>
      <c r="J198" s="274"/>
      <c r="K198" s="274"/>
      <c r="L198" s="274"/>
      <c r="M198" s="89"/>
      <c r="N198" s="89"/>
      <c r="O198" s="89"/>
      <c r="P198" s="89"/>
      <c r="Q198" s="89"/>
      <c r="R198" s="148"/>
      <c r="S198" s="89"/>
      <c r="T198" s="89"/>
      <c r="U198" s="89"/>
      <c r="V198" s="89"/>
      <c r="W198" s="89"/>
      <c r="X198" s="89"/>
      <c r="Y198" s="89"/>
      <c r="Z198" s="89"/>
      <c r="AA198" s="89"/>
    </row>
    <row r="199" spans="1:27" ht="16.5" customHeight="1" hidden="1">
      <c r="A199" s="174"/>
      <c r="B199" s="175"/>
      <c r="C199" s="175"/>
      <c r="D199" s="175"/>
      <c r="E199" s="175"/>
      <c r="F199" s="178"/>
      <c r="G199" s="176"/>
      <c r="H199" s="241"/>
      <c r="I199" s="275"/>
      <c r="J199" s="275"/>
      <c r="K199" s="275"/>
      <c r="L199" s="275"/>
      <c r="M199" s="164" t="e">
        <f>'[1]3 pr. KR skol 6.1 Kudirka'!M198+'[1]3 pr. KR skol 6.2 bendruomenine'!M198+#REF!+'[1]3 pr. KR skol 6.4 apšviet'!M198+#REF!+#REF!+#REF!+'[1]3 pr. KR 6.2'!M198+'[1]3 pr. KR 6.1'!M198+#REF!+#REF!</f>
        <v>#REF!</v>
      </c>
      <c r="N199" s="164" t="e">
        <f>'[1]3 pr. KR skol 6.1 Kudirka'!N198+'[1]3 pr. KR skol 6.2 bendruomenine'!N198+#REF!+'[1]3 pr. KR skol 6.4 apšviet'!N198+#REF!+#REF!+#REF!+'[1]3 pr. KR 6.2'!N198+'[1]3 pr. KR 6.1'!N198+#REF!+#REF!</f>
        <v>#REF!</v>
      </c>
      <c r="O199" s="164" t="e">
        <f>'[1]3 pr. KR skol 6.1 Kudirka'!O198+'[1]3 pr. KR skol 6.2 bendruomenine'!O198+#REF!+'[1]3 pr. KR skol 6.4 apšviet'!O198+#REF!+#REF!+#REF!+'[1]3 pr. KR 6.2'!O198+'[1]3 pr. KR 6.1'!O198+#REF!+#REF!</f>
        <v>#REF!</v>
      </c>
      <c r="P199" s="312" t="e">
        <f>'[1]3 pr. KR skol 6.1 Kudirka'!P198+'[1]3 pr. KR skol 6.2 bendruomenine'!P198+#REF!+'[1]3 pr. KR skol 6.4 apšviet'!P198+#REF!+#REF!+#REF!+'[1]3 pr. KR 6.2'!P198+'[1]3 pr. KR 6.1'!P198+#REF!+#REF!</f>
        <v>#REF!</v>
      </c>
      <c r="Q199" s="89"/>
      <c r="R199" s="148"/>
      <c r="S199" s="89"/>
      <c r="T199" s="89"/>
      <c r="U199" s="89"/>
      <c r="V199" s="89"/>
      <c r="W199" s="89"/>
      <c r="X199" s="89"/>
      <c r="Y199" s="89"/>
      <c r="Z199" s="89"/>
      <c r="AA199" s="89"/>
    </row>
    <row r="200" spans="1:27" ht="29.25" customHeight="1" hidden="1">
      <c r="A200" s="168"/>
      <c r="B200" s="169"/>
      <c r="C200" s="169"/>
      <c r="D200" s="169"/>
      <c r="E200" s="169"/>
      <c r="F200" s="171"/>
      <c r="G200" s="232"/>
      <c r="H200" s="242"/>
      <c r="I200" s="273"/>
      <c r="J200" s="289"/>
      <c r="K200" s="290"/>
      <c r="L200" s="278"/>
      <c r="M200" s="89"/>
      <c r="N200" s="89"/>
      <c r="O200" s="89"/>
      <c r="P200" s="89"/>
      <c r="Q200" s="89"/>
      <c r="R200" s="148"/>
      <c r="S200" s="89"/>
      <c r="T200" s="89"/>
      <c r="U200" s="89"/>
      <c r="V200" s="89"/>
      <c r="W200" s="89"/>
      <c r="X200" s="89"/>
      <c r="Y200" s="89"/>
      <c r="Z200" s="89"/>
      <c r="AA200" s="89"/>
    </row>
    <row r="201" spans="1:27" ht="15.75" customHeight="1" hidden="1">
      <c r="A201" s="157"/>
      <c r="B201" s="158"/>
      <c r="C201" s="158"/>
      <c r="D201" s="158"/>
      <c r="E201" s="158"/>
      <c r="F201" s="160"/>
      <c r="G201" s="159"/>
      <c r="H201" s="241"/>
      <c r="I201" s="285"/>
      <c r="J201" s="288"/>
      <c r="K201" s="274"/>
      <c r="L201" s="273"/>
      <c r="M201" s="89"/>
      <c r="N201" s="89"/>
      <c r="O201" s="89"/>
      <c r="P201" s="89"/>
      <c r="Q201" s="89"/>
      <c r="R201" s="148"/>
      <c r="S201" s="89"/>
      <c r="T201" s="89"/>
      <c r="U201" s="89"/>
      <c r="V201" s="89"/>
      <c r="W201" s="89"/>
      <c r="X201" s="89"/>
      <c r="Y201" s="89"/>
      <c r="Z201" s="89"/>
      <c r="AA201" s="89"/>
    </row>
    <row r="202" spans="1:27" ht="16.5" customHeight="1" hidden="1">
      <c r="A202" s="154"/>
      <c r="B202" s="152"/>
      <c r="C202" s="152"/>
      <c r="D202" s="152"/>
      <c r="E202" s="152"/>
      <c r="F202" s="155"/>
      <c r="G202" s="153"/>
      <c r="H202" s="242"/>
      <c r="I202" s="273"/>
      <c r="J202" s="286"/>
      <c r="K202" s="287"/>
      <c r="L202" s="285"/>
      <c r="M202" s="89"/>
      <c r="N202" s="89"/>
      <c r="O202" s="89"/>
      <c r="P202" s="89"/>
      <c r="Q202" s="89"/>
      <c r="R202" s="148"/>
      <c r="S202" s="89"/>
      <c r="T202" s="89"/>
      <c r="U202" s="89"/>
      <c r="V202" s="89"/>
      <c r="W202" s="89"/>
      <c r="X202" s="89"/>
      <c r="Y202" s="89"/>
      <c r="Z202" s="89"/>
      <c r="AA202" s="89"/>
    </row>
    <row r="203" spans="1:27" ht="15.75" customHeight="1" hidden="1">
      <c r="A203" s="168"/>
      <c r="B203" s="226"/>
      <c r="C203" s="226"/>
      <c r="D203" s="226"/>
      <c r="E203" s="226"/>
      <c r="F203" s="234"/>
      <c r="G203" s="227"/>
      <c r="H203" s="241"/>
      <c r="I203" s="275"/>
      <c r="J203" s="275"/>
      <c r="K203" s="275"/>
      <c r="L203" s="275"/>
      <c r="M203" s="164" t="e">
        <f>'[1]3 pr. KR skol 6.1 Kudirka'!M202+'[1]3 pr. KR skol 6.2 bendruomenine'!M202+#REF!+'[1]3 pr. KR skol 6.4 apšviet'!M202+#REF!+#REF!+#REF!+'[1]3 pr. KR 6.2'!M202+'[1]3 pr. KR 6.1'!M202+#REF!+#REF!</f>
        <v>#REF!</v>
      </c>
      <c r="N203" s="164" t="e">
        <f>'[1]3 pr. KR skol 6.1 Kudirka'!N202+'[1]3 pr. KR skol 6.2 bendruomenine'!N202+#REF!+'[1]3 pr. KR skol 6.4 apšviet'!N202+#REF!+#REF!+#REF!+'[1]3 pr. KR 6.2'!N202+'[1]3 pr. KR 6.1'!N202+#REF!+#REF!</f>
        <v>#REF!</v>
      </c>
      <c r="O203" s="164" t="e">
        <f>'[1]3 pr. KR skol 6.1 Kudirka'!O202+'[1]3 pr. KR skol 6.2 bendruomenine'!O202+#REF!+'[1]3 pr. KR skol 6.4 apšviet'!O202+#REF!+#REF!+#REF!+'[1]3 pr. KR 6.2'!O202+'[1]3 pr. KR 6.1'!O202+#REF!+#REF!</f>
        <v>#REF!</v>
      </c>
      <c r="P203" s="312" t="e">
        <f>'[1]3 pr. KR skol 6.1 Kudirka'!P202+'[1]3 pr. KR skol 6.2 bendruomenine'!P202+#REF!+'[1]3 pr. KR skol 6.4 apšviet'!P202+#REF!+#REF!+#REF!+'[1]3 pr. KR 6.2'!P202+'[1]3 pr. KR 6.1'!P202+#REF!+#REF!</f>
        <v>#REF!</v>
      </c>
      <c r="Q203" s="89"/>
      <c r="R203" s="148"/>
      <c r="S203" s="89"/>
      <c r="T203" s="89"/>
      <c r="U203" s="89"/>
      <c r="V203" s="89"/>
      <c r="W203" s="89"/>
      <c r="X203" s="89"/>
      <c r="Y203" s="89"/>
      <c r="Z203" s="89"/>
      <c r="AA203" s="89"/>
    </row>
    <row r="204" spans="1:27" ht="38.25" customHeight="1" hidden="1">
      <c r="A204" s="157"/>
      <c r="B204" s="158"/>
      <c r="C204" s="158"/>
      <c r="D204" s="158"/>
      <c r="E204" s="158"/>
      <c r="F204" s="160"/>
      <c r="G204" s="159"/>
      <c r="H204" s="242"/>
      <c r="I204" s="275"/>
      <c r="J204" s="275"/>
      <c r="K204" s="275"/>
      <c r="L204" s="275"/>
      <c r="M204" s="164" t="e">
        <f>'[1]3 pr. KR skol 6.1 Kudirka'!M203+'[1]3 pr. KR skol 6.2 bendruomenine'!M203+#REF!+'[1]3 pr. KR skol 6.4 apšviet'!M203+#REF!+#REF!+#REF!+'[1]3 pr. KR 6.2'!M203+'[1]3 pr. KR 6.1'!M203+#REF!+#REF!</f>
        <v>#REF!</v>
      </c>
      <c r="N204" s="164" t="e">
        <f>'[1]3 pr. KR skol 6.1 Kudirka'!N203+'[1]3 pr. KR skol 6.2 bendruomenine'!N203+#REF!+'[1]3 pr. KR skol 6.4 apšviet'!N203+#REF!+#REF!+#REF!+'[1]3 pr. KR 6.2'!N203+'[1]3 pr. KR 6.1'!N203+#REF!+#REF!</f>
        <v>#REF!</v>
      </c>
      <c r="O204" s="164" t="e">
        <f>'[1]3 pr. KR skol 6.1 Kudirka'!O203+'[1]3 pr. KR skol 6.2 bendruomenine'!O203+#REF!+'[1]3 pr. KR skol 6.4 apšviet'!O203+#REF!+#REF!+#REF!+'[1]3 pr. KR 6.2'!O203+'[1]3 pr. KR 6.1'!O203+#REF!+#REF!</f>
        <v>#REF!</v>
      </c>
      <c r="P204" s="312" t="e">
        <f>'[1]3 pr. KR skol 6.1 Kudirka'!P203+'[1]3 pr. KR skol 6.2 bendruomenine'!P203+#REF!+'[1]3 pr. KR skol 6.4 apšviet'!P203+#REF!+#REF!+#REF!+'[1]3 pr. KR 6.2'!P203+'[1]3 pr. KR 6.1'!P203+#REF!+#REF!</f>
        <v>#REF!</v>
      </c>
      <c r="Q204" s="89"/>
      <c r="R204" s="148"/>
      <c r="S204" s="89"/>
      <c r="T204" s="89"/>
      <c r="U204" s="89"/>
      <c r="V204" s="89"/>
      <c r="W204" s="89"/>
      <c r="X204" s="89"/>
      <c r="Y204" s="89"/>
      <c r="Z204" s="89"/>
      <c r="AA204" s="89"/>
    </row>
    <row r="205" spans="1:27" ht="14.25" customHeight="1" hidden="1">
      <c r="A205" s="157"/>
      <c r="B205" s="158"/>
      <c r="C205" s="158"/>
      <c r="D205" s="157"/>
      <c r="E205" s="158"/>
      <c r="F205" s="160"/>
      <c r="G205" s="159"/>
      <c r="H205" s="241"/>
      <c r="I205" s="275"/>
      <c r="J205" s="275"/>
      <c r="K205" s="275"/>
      <c r="L205" s="275"/>
      <c r="M205" s="164" t="e">
        <f>'[1]3 pr. KR skol 6.1 Kudirka'!M204+'[1]3 pr. KR skol 6.2 bendruomenine'!M204+#REF!+'[1]3 pr. KR skol 6.4 apšviet'!M204+#REF!+#REF!+#REF!+'[1]3 pr. KR 6.2'!M204+'[1]3 pr. KR 6.1'!M204+#REF!+#REF!</f>
        <v>#REF!</v>
      </c>
      <c r="N205" s="164" t="e">
        <f>'[1]3 pr. KR skol 6.1 Kudirka'!N204+'[1]3 pr. KR skol 6.2 bendruomenine'!N204+#REF!+'[1]3 pr. KR skol 6.4 apšviet'!N204+#REF!+#REF!+#REF!+'[1]3 pr. KR 6.2'!N204+'[1]3 pr. KR 6.1'!N204+#REF!+#REF!</f>
        <v>#REF!</v>
      </c>
      <c r="O205" s="164" t="e">
        <f>'[1]3 pr. KR skol 6.1 Kudirka'!O204+'[1]3 pr. KR skol 6.2 bendruomenine'!O204+#REF!+'[1]3 pr. KR skol 6.4 apšviet'!O204+#REF!+#REF!+#REF!+'[1]3 pr. KR 6.2'!O204+'[1]3 pr. KR 6.1'!O204+#REF!+#REF!</f>
        <v>#REF!</v>
      </c>
      <c r="P205" s="312" t="e">
        <f>'[1]3 pr. KR skol 6.1 Kudirka'!P204+'[1]3 pr. KR skol 6.2 bendruomenine'!P204+#REF!+'[1]3 pr. KR skol 6.4 apšviet'!P204+#REF!+#REF!+#REF!+'[1]3 pr. KR 6.2'!P204+'[1]3 pr. KR 6.1'!P204+#REF!+#REF!</f>
        <v>#REF!</v>
      </c>
      <c r="Q205" s="89"/>
      <c r="R205" s="148"/>
      <c r="S205" s="89"/>
      <c r="T205" s="89"/>
      <c r="U205" s="89"/>
      <c r="V205" s="89"/>
      <c r="W205" s="89"/>
      <c r="X205" s="89"/>
      <c r="Y205" s="89"/>
      <c r="Z205" s="89"/>
      <c r="AA205" s="89"/>
    </row>
    <row r="206" spans="1:27" ht="17.25" customHeight="1" hidden="1">
      <c r="A206" s="157"/>
      <c r="B206" s="158"/>
      <c r="C206" s="158"/>
      <c r="D206" s="157"/>
      <c r="E206" s="158"/>
      <c r="F206" s="160"/>
      <c r="G206" s="159"/>
      <c r="H206" s="242"/>
      <c r="I206" s="275"/>
      <c r="J206" s="275"/>
      <c r="K206" s="275"/>
      <c r="L206" s="275"/>
      <c r="M206" s="164" t="e">
        <f>'[1]3 pr. KR skol 6.1 Kudirka'!M205+'[1]3 pr. KR skol 6.2 bendruomenine'!M205+#REF!+'[1]3 pr. KR skol 6.4 apšviet'!M205+#REF!+#REF!+#REF!+'[1]3 pr. KR 6.2'!M205+'[1]3 pr. KR 6.1'!M205+#REF!+#REF!</f>
        <v>#REF!</v>
      </c>
      <c r="N206" s="164" t="e">
        <f>'[1]3 pr. KR skol 6.1 Kudirka'!N205+'[1]3 pr. KR skol 6.2 bendruomenine'!N205+#REF!+'[1]3 pr. KR skol 6.4 apšviet'!N205+#REF!+#REF!+#REF!+'[1]3 pr. KR 6.2'!N205+'[1]3 pr. KR 6.1'!N205+#REF!+#REF!</f>
        <v>#REF!</v>
      </c>
      <c r="O206" s="164" t="e">
        <f>'[1]3 pr. KR skol 6.1 Kudirka'!O205+'[1]3 pr. KR skol 6.2 bendruomenine'!O205+#REF!+'[1]3 pr. KR skol 6.4 apšviet'!O205+#REF!+#REF!+#REF!+'[1]3 pr. KR 6.2'!O205+'[1]3 pr. KR 6.1'!O205+#REF!+#REF!</f>
        <v>#REF!</v>
      </c>
      <c r="P206" s="312" t="e">
        <f>'[1]3 pr. KR skol 6.1 Kudirka'!P205+'[1]3 pr. KR skol 6.2 bendruomenine'!P205+#REF!+'[1]3 pr. KR skol 6.4 apšviet'!P205+#REF!+#REF!+#REF!+'[1]3 pr. KR 6.2'!P205+'[1]3 pr. KR 6.1'!P205+#REF!+#REF!</f>
        <v>#REF!</v>
      </c>
      <c r="Q206" s="89"/>
      <c r="R206" s="148"/>
      <c r="S206" s="89"/>
      <c r="T206" s="89"/>
      <c r="U206" s="89"/>
      <c r="V206" s="89"/>
      <c r="W206" s="89"/>
      <c r="X206" s="89"/>
      <c r="Y206" s="89"/>
      <c r="Z206" s="89"/>
      <c r="AA206" s="89"/>
    </row>
    <row r="207" spans="1:27" ht="15" customHeight="1" hidden="1">
      <c r="A207" s="168"/>
      <c r="B207" s="226"/>
      <c r="C207" s="226"/>
      <c r="D207" s="198"/>
      <c r="E207" s="226"/>
      <c r="F207" s="234"/>
      <c r="G207" s="227"/>
      <c r="H207" s="241"/>
      <c r="I207" s="275"/>
      <c r="J207" s="275"/>
      <c r="K207" s="275"/>
      <c r="L207" s="275"/>
      <c r="M207" s="164" t="e">
        <f>'[1]3 pr. KR skol 6.1 Kudirka'!M206+'[1]3 pr. KR skol 6.2 bendruomenine'!M206+#REF!+'[1]3 pr. KR skol 6.4 apšviet'!M206+#REF!+#REF!+#REF!+'[1]3 pr. KR 6.2'!M206+'[1]3 pr. KR 6.1'!M206+#REF!+#REF!</f>
        <v>#REF!</v>
      </c>
      <c r="N207" s="164" t="e">
        <f>'[1]3 pr. KR skol 6.1 Kudirka'!N206+'[1]3 pr. KR skol 6.2 bendruomenine'!N206+#REF!+'[1]3 pr. KR skol 6.4 apšviet'!N206+#REF!+#REF!+#REF!+'[1]3 pr. KR 6.2'!N206+'[1]3 pr. KR 6.1'!N206+#REF!+#REF!</f>
        <v>#REF!</v>
      </c>
      <c r="O207" s="164" t="e">
        <f>'[1]3 pr. KR skol 6.1 Kudirka'!O206+'[1]3 pr. KR skol 6.2 bendruomenine'!O206+#REF!+'[1]3 pr. KR skol 6.4 apšviet'!O206+#REF!+#REF!+#REF!+'[1]3 pr. KR 6.2'!O206+'[1]3 pr. KR 6.1'!O206+#REF!+#REF!</f>
        <v>#REF!</v>
      </c>
      <c r="P207" s="312" t="e">
        <f>'[1]3 pr. KR skol 6.1 Kudirka'!P206+'[1]3 pr. KR skol 6.2 bendruomenine'!P206+#REF!+'[1]3 pr. KR skol 6.4 apšviet'!P206+#REF!+#REF!+#REF!+'[1]3 pr. KR 6.2'!P206+'[1]3 pr. KR 6.1'!P206+#REF!+#REF!</f>
        <v>#REF!</v>
      </c>
      <c r="Q207" s="89"/>
      <c r="R207" s="148"/>
      <c r="S207" s="89"/>
      <c r="T207" s="89"/>
      <c r="U207" s="89"/>
      <c r="V207" s="89"/>
      <c r="W207" s="89"/>
      <c r="X207" s="89"/>
      <c r="Y207" s="89"/>
      <c r="Z207" s="89"/>
      <c r="AA207" s="89"/>
    </row>
    <row r="208" spans="1:27" ht="17.25" customHeight="1" hidden="1">
      <c r="A208" s="157"/>
      <c r="B208" s="158"/>
      <c r="C208" s="158"/>
      <c r="D208" s="157"/>
      <c r="E208" s="158"/>
      <c r="F208" s="160"/>
      <c r="G208" s="217"/>
      <c r="H208" s="242"/>
      <c r="I208" s="273"/>
      <c r="J208" s="288"/>
      <c r="K208" s="274"/>
      <c r="L208" s="273"/>
      <c r="M208" s="89"/>
      <c r="N208" s="89"/>
      <c r="O208" s="89"/>
      <c r="P208" s="89"/>
      <c r="Q208" s="89"/>
      <c r="R208" s="148"/>
      <c r="S208" s="89"/>
      <c r="T208" s="89"/>
      <c r="U208" s="89"/>
      <c r="V208" s="89"/>
      <c r="W208" s="89"/>
      <c r="X208" s="89"/>
      <c r="Y208" s="89"/>
      <c r="Z208" s="89"/>
      <c r="AA208" s="89"/>
    </row>
    <row r="209" spans="1:27" ht="15" customHeight="1" hidden="1">
      <c r="A209" s="154"/>
      <c r="B209" s="152"/>
      <c r="C209" s="152"/>
      <c r="D209" s="154"/>
      <c r="E209" s="157"/>
      <c r="F209" s="155"/>
      <c r="G209" s="153"/>
      <c r="H209" s="241"/>
      <c r="I209" s="285"/>
      <c r="J209" s="286"/>
      <c r="K209" s="287"/>
      <c r="L209" s="285"/>
      <c r="M209" s="89"/>
      <c r="N209" s="89"/>
      <c r="O209" s="89"/>
      <c r="P209" s="89"/>
      <c r="Q209" s="89"/>
      <c r="R209" s="148"/>
      <c r="S209" s="89"/>
      <c r="T209" s="89"/>
      <c r="U209" s="89"/>
      <c r="V209" s="89"/>
      <c r="W209" s="89"/>
      <c r="X209" s="89"/>
      <c r="Y209" s="89"/>
      <c r="Z209" s="89"/>
      <c r="AA209" s="89"/>
    </row>
    <row r="210" spans="1:27" ht="18.75" customHeight="1" hidden="1">
      <c r="A210" s="157"/>
      <c r="B210" s="158"/>
      <c r="C210" s="158"/>
      <c r="D210" s="157"/>
      <c r="E210" s="157"/>
      <c r="F210" s="160"/>
      <c r="G210" s="159"/>
      <c r="H210" s="242"/>
      <c r="I210" s="273"/>
      <c r="J210" s="288"/>
      <c r="K210" s="274"/>
      <c r="L210" s="273"/>
      <c r="M210" s="89"/>
      <c r="N210" s="89"/>
      <c r="O210" s="89"/>
      <c r="P210" s="89"/>
      <c r="Q210" s="89"/>
      <c r="R210" s="148"/>
      <c r="S210" s="89"/>
      <c r="T210" s="89"/>
      <c r="U210" s="89"/>
      <c r="V210" s="89"/>
      <c r="W210" s="89"/>
      <c r="X210" s="89"/>
      <c r="Y210" s="89"/>
      <c r="Z210" s="89"/>
      <c r="AA210" s="89"/>
    </row>
    <row r="211" spans="1:27" ht="12" customHeight="1" hidden="1">
      <c r="A211" s="373"/>
      <c r="B211" s="374"/>
      <c r="C211" s="374"/>
      <c r="D211" s="374"/>
      <c r="E211" s="374"/>
      <c r="F211" s="375"/>
      <c r="G211" s="205"/>
      <c r="H211" s="206"/>
      <c r="I211" s="282"/>
      <c r="J211" s="283"/>
      <c r="K211" s="284"/>
      <c r="L211" s="282"/>
      <c r="M211" s="89"/>
      <c r="N211" s="89"/>
      <c r="O211" s="89"/>
      <c r="P211" s="89"/>
      <c r="Q211" s="89"/>
      <c r="R211" s="148"/>
      <c r="S211" s="89"/>
      <c r="T211" s="89"/>
      <c r="U211" s="89"/>
      <c r="V211" s="89"/>
      <c r="W211" s="89"/>
      <c r="X211" s="89"/>
      <c r="Y211" s="89"/>
      <c r="Z211" s="89"/>
      <c r="AA211" s="89"/>
    </row>
    <row r="212" spans="1:27" ht="16.5" customHeight="1" hidden="1">
      <c r="A212" s="157"/>
      <c r="B212" s="159"/>
      <c r="C212" s="157"/>
      <c r="D212" s="158"/>
      <c r="E212" s="158"/>
      <c r="F212" s="160"/>
      <c r="G212" s="238"/>
      <c r="H212" s="202"/>
      <c r="I212" s="275"/>
      <c r="J212" s="275"/>
      <c r="K212" s="275"/>
      <c r="L212" s="275"/>
      <c r="M212" s="164" t="e">
        <f>'[1]3 pr. KR skol 6.1 Kudirka'!M211+'[1]3 pr. KR skol 6.2 bendruomenine'!M211+#REF!+'[1]3 pr. KR skol 6.4 apšviet'!M211+#REF!+#REF!+#REF!+'[1]3 pr. KR 6.2'!M211+'[1]3 pr. KR 6.1'!M211+#REF!+#REF!</f>
        <v>#REF!</v>
      </c>
      <c r="N212" s="164" t="e">
        <f>'[1]3 pr. KR skol 6.1 Kudirka'!N211+'[1]3 pr. KR skol 6.2 bendruomenine'!N211+#REF!+'[1]3 pr. KR skol 6.4 apšviet'!N211+#REF!+#REF!+#REF!+'[1]3 pr. KR 6.2'!N211+'[1]3 pr. KR 6.1'!N211+#REF!+#REF!</f>
        <v>#REF!</v>
      </c>
      <c r="O212" s="164" t="e">
        <f>'[1]3 pr. KR skol 6.1 Kudirka'!O211+'[1]3 pr. KR skol 6.2 bendruomenine'!O211+#REF!+'[1]3 pr. KR skol 6.4 apšviet'!O211+#REF!+#REF!+#REF!+'[1]3 pr. KR 6.2'!O211+'[1]3 pr. KR 6.1'!O211+#REF!+#REF!</f>
        <v>#REF!</v>
      </c>
      <c r="P212" s="312" t="e">
        <f>'[1]3 pr. KR skol 6.1 Kudirka'!P211+'[1]3 pr. KR skol 6.2 bendruomenine'!P211+#REF!+'[1]3 pr. KR skol 6.4 apšviet'!P211+#REF!+#REF!+#REF!+'[1]3 pr. KR 6.2'!P211+'[1]3 pr. KR 6.1'!P211+#REF!+#REF!</f>
        <v>#REF!</v>
      </c>
      <c r="Q212" s="89"/>
      <c r="R212" s="148"/>
      <c r="S212" s="89"/>
      <c r="T212" s="89"/>
      <c r="U212" s="89"/>
      <c r="V212" s="89"/>
      <c r="W212" s="89"/>
      <c r="X212" s="89"/>
      <c r="Y212" s="89"/>
      <c r="Z212" s="89"/>
      <c r="AA212" s="89"/>
    </row>
    <row r="213" spans="1:27" ht="14.25" customHeight="1" hidden="1">
      <c r="A213" s="157"/>
      <c r="B213" s="159"/>
      <c r="C213" s="157"/>
      <c r="D213" s="158"/>
      <c r="E213" s="158"/>
      <c r="F213" s="160"/>
      <c r="G213" s="159"/>
      <c r="H213" s="239"/>
      <c r="I213" s="273"/>
      <c r="J213" s="288"/>
      <c r="K213" s="274"/>
      <c r="L213" s="273"/>
      <c r="M213" s="89"/>
      <c r="N213" s="89"/>
      <c r="O213" s="89"/>
      <c r="P213" s="89"/>
      <c r="Q213" s="89"/>
      <c r="R213" s="148"/>
      <c r="S213" s="89"/>
      <c r="T213" s="89"/>
      <c r="U213" s="89"/>
      <c r="V213" s="89"/>
      <c r="W213" s="89"/>
      <c r="X213" s="89"/>
      <c r="Y213" s="89"/>
      <c r="Z213" s="89"/>
      <c r="AA213" s="89"/>
    </row>
    <row r="214" spans="1:27" ht="15.75" customHeight="1" hidden="1">
      <c r="A214" s="154"/>
      <c r="B214" s="153"/>
      <c r="C214" s="154"/>
      <c r="D214" s="152"/>
      <c r="E214" s="152"/>
      <c r="F214" s="155"/>
      <c r="G214" s="153"/>
      <c r="H214" s="202"/>
      <c r="I214" s="285"/>
      <c r="J214" s="286"/>
      <c r="K214" s="287"/>
      <c r="L214" s="285"/>
      <c r="M214" s="89"/>
      <c r="N214" s="89"/>
      <c r="O214" s="89"/>
      <c r="P214" s="89"/>
      <c r="Q214" s="89"/>
      <c r="R214" s="148"/>
      <c r="S214" s="89"/>
      <c r="T214" s="89"/>
      <c r="U214" s="89"/>
      <c r="V214" s="89"/>
      <c r="W214" s="89"/>
      <c r="X214" s="89"/>
      <c r="Y214" s="89"/>
      <c r="Z214" s="89"/>
      <c r="AA214" s="89"/>
    </row>
    <row r="215" spans="1:27" ht="15" customHeight="1" hidden="1">
      <c r="A215" s="157"/>
      <c r="B215" s="159"/>
      <c r="C215" s="157"/>
      <c r="D215" s="158"/>
      <c r="E215" s="158"/>
      <c r="F215" s="160"/>
      <c r="G215" s="159"/>
      <c r="H215" s="239"/>
      <c r="I215" s="275"/>
      <c r="J215" s="275"/>
      <c r="K215" s="275"/>
      <c r="L215" s="275"/>
      <c r="M215" s="164" t="e">
        <f>'[1]3 pr. KR skol 6.1 Kudirka'!M214+'[1]3 pr. KR skol 6.2 bendruomenine'!M214+#REF!+'[1]3 pr. KR skol 6.4 apšviet'!M214+#REF!+#REF!+#REF!+'[1]3 pr. KR 6.2'!M214+'[1]3 pr. KR 6.1'!M214+#REF!+#REF!</f>
        <v>#REF!</v>
      </c>
      <c r="N215" s="164" t="e">
        <f>'[1]3 pr. KR skol 6.1 Kudirka'!N214+'[1]3 pr. KR skol 6.2 bendruomenine'!N214+#REF!+'[1]3 pr. KR skol 6.4 apšviet'!N214+#REF!+#REF!+#REF!+'[1]3 pr. KR 6.2'!N214+'[1]3 pr. KR 6.1'!N214+#REF!+#REF!</f>
        <v>#REF!</v>
      </c>
      <c r="O215" s="164" t="e">
        <f>'[1]3 pr. KR skol 6.1 Kudirka'!O214+'[1]3 pr. KR skol 6.2 bendruomenine'!O214+#REF!+'[1]3 pr. KR skol 6.4 apšviet'!O214+#REF!+#REF!+#REF!+'[1]3 pr. KR 6.2'!O214+'[1]3 pr. KR 6.1'!O214+#REF!+#REF!</f>
        <v>#REF!</v>
      </c>
      <c r="P215" s="312" t="e">
        <f>'[1]3 pr. KR skol 6.1 Kudirka'!P214+'[1]3 pr. KR skol 6.2 bendruomenine'!P214+#REF!+'[1]3 pr. KR skol 6.4 apšviet'!P214+#REF!+#REF!+#REF!+'[1]3 pr. KR 6.2'!P214+'[1]3 pr. KR 6.1'!P214+#REF!+#REF!</f>
        <v>#REF!</v>
      </c>
      <c r="Q215" s="89"/>
      <c r="R215" s="148"/>
      <c r="S215" s="89"/>
      <c r="T215" s="89"/>
      <c r="U215" s="89"/>
      <c r="V215" s="89"/>
      <c r="W215" s="89"/>
      <c r="X215" s="89"/>
      <c r="Y215" s="89"/>
      <c r="Z215" s="89"/>
      <c r="AA215" s="89"/>
    </row>
    <row r="216" spans="1:27" ht="14.25" customHeight="1" hidden="1">
      <c r="A216" s="157"/>
      <c r="B216" s="159"/>
      <c r="C216" s="157"/>
      <c r="D216" s="158"/>
      <c r="E216" s="158"/>
      <c r="F216" s="160"/>
      <c r="G216" s="159"/>
      <c r="H216" s="202"/>
      <c r="I216" s="275"/>
      <c r="J216" s="275"/>
      <c r="K216" s="275"/>
      <c r="L216" s="275"/>
      <c r="M216" s="164" t="e">
        <f>'[1]3 pr. KR skol 6.1 Kudirka'!M215+'[1]3 pr. KR skol 6.2 bendruomenine'!M215+#REF!+'[1]3 pr. KR skol 6.4 apšviet'!M215+#REF!+#REF!+#REF!+'[1]3 pr. KR 6.2'!M215+'[1]3 pr. KR 6.1'!M215+#REF!+#REF!</f>
        <v>#REF!</v>
      </c>
      <c r="N216" s="164" t="e">
        <f>'[1]3 pr. KR skol 6.1 Kudirka'!N215+'[1]3 pr. KR skol 6.2 bendruomenine'!N215+#REF!+'[1]3 pr. KR skol 6.4 apšviet'!N215+#REF!+#REF!+#REF!+'[1]3 pr. KR 6.2'!N215+'[1]3 pr. KR 6.1'!N215+#REF!+#REF!</f>
        <v>#REF!</v>
      </c>
      <c r="O216" s="164" t="e">
        <f>'[1]3 pr. KR skol 6.1 Kudirka'!O215+'[1]3 pr. KR skol 6.2 bendruomenine'!O215+#REF!+'[1]3 pr. KR skol 6.4 apšviet'!O215+#REF!+#REF!+#REF!+'[1]3 pr. KR 6.2'!O215+'[1]3 pr. KR 6.1'!O215+#REF!+#REF!</f>
        <v>#REF!</v>
      </c>
      <c r="P216" s="312" t="e">
        <f>'[1]3 pr. KR skol 6.1 Kudirka'!P215+'[1]3 pr. KR skol 6.2 bendruomenine'!P215+#REF!+'[1]3 pr. KR skol 6.4 apšviet'!P215+#REF!+#REF!+#REF!+'[1]3 pr. KR 6.2'!P215+'[1]3 pr. KR 6.1'!P215+#REF!+#REF!</f>
        <v>#REF!</v>
      </c>
      <c r="Q216" s="89"/>
      <c r="R216" s="148"/>
      <c r="S216" s="89"/>
      <c r="T216" s="89"/>
      <c r="U216" s="89"/>
      <c r="V216" s="89"/>
      <c r="W216" s="89"/>
      <c r="X216" s="89"/>
      <c r="Y216" s="89"/>
      <c r="Z216" s="89"/>
      <c r="AA216" s="89"/>
    </row>
    <row r="217" spans="1:27" ht="14.25" customHeight="1" hidden="1">
      <c r="A217" s="157"/>
      <c r="B217" s="159"/>
      <c r="C217" s="157"/>
      <c r="D217" s="158"/>
      <c r="E217" s="158"/>
      <c r="F217" s="160"/>
      <c r="G217" s="159"/>
      <c r="H217" s="239"/>
      <c r="I217" s="275"/>
      <c r="J217" s="275"/>
      <c r="K217" s="275"/>
      <c r="L217" s="275"/>
      <c r="M217" s="164" t="e">
        <f>'[1]3 pr. KR skol 6.1 Kudirka'!M216+'[1]3 pr. KR skol 6.2 bendruomenine'!M216+#REF!+'[1]3 pr. KR skol 6.4 apšviet'!M216+#REF!+#REF!+#REF!+'[1]3 pr. KR 6.2'!M216+'[1]3 pr. KR 6.1'!M216+#REF!+#REF!</f>
        <v>#REF!</v>
      </c>
      <c r="N217" s="164" t="e">
        <f>'[1]3 pr. KR skol 6.1 Kudirka'!N216+'[1]3 pr. KR skol 6.2 bendruomenine'!N216+#REF!+'[1]3 pr. KR skol 6.4 apšviet'!N216+#REF!+#REF!+#REF!+'[1]3 pr. KR 6.2'!N216+'[1]3 pr. KR 6.1'!N216+#REF!+#REF!</f>
        <v>#REF!</v>
      </c>
      <c r="O217" s="164" t="e">
        <f>'[1]3 pr. KR skol 6.1 Kudirka'!O216+'[1]3 pr. KR skol 6.2 bendruomenine'!O216+#REF!+'[1]3 pr. KR skol 6.4 apšviet'!O216+#REF!+#REF!+#REF!+'[1]3 pr. KR 6.2'!O216+'[1]3 pr. KR 6.1'!O216+#REF!+#REF!</f>
        <v>#REF!</v>
      </c>
      <c r="P217" s="312" t="e">
        <f>'[1]3 pr. KR skol 6.1 Kudirka'!P216+'[1]3 pr. KR skol 6.2 bendruomenine'!P216+#REF!+'[1]3 pr. KR skol 6.4 apšviet'!P216+#REF!+#REF!+#REF!+'[1]3 pr. KR 6.2'!P216+'[1]3 pr. KR 6.1'!P216+#REF!+#REF!</f>
        <v>#REF!</v>
      </c>
      <c r="Q217" s="89"/>
      <c r="R217" s="148"/>
      <c r="S217" s="89"/>
      <c r="T217" s="89"/>
      <c r="U217" s="89"/>
      <c r="V217" s="89"/>
      <c r="W217" s="89"/>
      <c r="X217" s="89"/>
      <c r="Y217" s="89"/>
      <c r="Z217" s="89"/>
      <c r="AA217" s="89"/>
    </row>
    <row r="218" spans="1:27" ht="16.5" customHeight="1" hidden="1">
      <c r="A218" s="157"/>
      <c r="B218" s="159"/>
      <c r="C218" s="157"/>
      <c r="D218" s="158"/>
      <c r="E218" s="158"/>
      <c r="F218" s="160"/>
      <c r="G218" s="158"/>
      <c r="H218" s="202"/>
      <c r="I218" s="275"/>
      <c r="J218" s="275"/>
      <c r="K218" s="275"/>
      <c r="L218" s="275"/>
      <c r="M218" s="164" t="e">
        <f>'[1]3 pr. KR skol 6.1 Kudirka'!M217+'[1]3 pr. KR skol 6.2 bendruomenine'!M217+#REF!+'[1]3 pr. KR skol 6.4 apšviet'!M217+#REF!+#REF!+#REF!+'[1]3 pr. KR 6.2'!M217+'[1]3 pr. KR 6.1'!M217+#REF!+#REF!</f>
        <v>#REF!</v>
      </c>
      <c r="N218" s="164" t="e">
        <f>'[1]3 pr. KR skol 6.1 Kudirka'!N217+'[1]3 pr. KR skol 6.2 bendruomenine'!N217+#REF!+'[1]3 pr. KR skol 6.4 apšviet'!N217+#REF!+#REF!+#REF!+'[1]3 pr. KR 6.2'!N217+'[1]3 pr. KR 6.1'!N217+#REF!+#REF!</f>
        <v>#REF!</v>
      </c>
      <c r="O218" s="164" t="e">
        <f>'[1]3 pr. KR skol 6.1 Kudirka'!O217+'[1]3 pr. KR skol 6.2 bendruomenine'!O217+#REF!+'[1]3 pr. KR skol 6.4 apšviet'!O217+#REF!+#REF!+#REF!+'[1]3 pr. KR 6.2'!O217+'[1]3 pr. KR 6.1'!O217+#REF!+#REF!</f>
        <v>#REF!</v>
      </c>
      <c r="P218" s="312" t="e">
        <f>'[1]3 pr. KR skol 6.1 Kudirka'!P217+'[1]3 pr. KR skol 6.2 bendruomenine'!P217+#REF!+'[1]3 pr. KR skol 6.4 apšviet'!P217+#REF!+#REF!+#REF!+'[1]3 pr. KR 6.2'!P217+'[1]3 pr. KR 6.1'!P217+#REF!+#REF!</f>
        <v>#REF!</v>
      </c>
      <c r="Q218" s="89"/>
      <c r="R218" s="148"/>
      <c r="S218" s="89"/>
      <c r="T218" s="89"/>
      <c r="U218" s="89"/>
      <c r="V218" s="89"/>
      <c r="W218" s="89"/>
      <c r="X218" s="89"/>
      <c r="Y218" s="89"/>
      <c r="Z218" s="89"/>
      <c r="AA218" s="89"/>
    </row>
    <row r="219" spans="1:27" ht="28.5" customHeight="1" hidden="1">
      <c r="A219" s="154"/>
      <c r="B219" s="152"/>
      <c r="C219" s="152"/>
      <c r="D219" s="152"/>
      <c r="E219" s="152"/>
      <c r="F219" s="155"/>
      <c r="G219" s="212"/>
      <c r="H219" s="239"/>
      <c r="I219" s="285"/>
      <c r="J219" s="286"/>
      <c r="K219" s="287"/>
      <c r="L219" s="287"/>
      <c r="M219" s="89"/>
      <c r="N219" s="89"/>
      <c r="O219" s="89"/>
      <c r="P219" s="89"/>
      <c r="Q219" s="89"/>
      <c r="R219" s="148"/>
      <c r="S219" s="89"/>
      <c r="T219" s="89"/>
      <c r="U219" s="89"/>
      <c r="V219" s="89"/>
      <c r="W219" s="89"/>
      <c r="X219" s="89"/>
      <c r="Y219" s="89"/>
      <c r="Z219" s="89"/>
      <c r="AA219" s="89"/>
    </row>
    <row r="220" spans="1:27" ht="27" customHeight="1" hidden="1">
      <c r="A220" s="168"/>
      <c r="B220" s="226"/>
      <c r="C220" s="226"/>
      <c r="D220" s="226"/>
      <c r="E220" s="226"/>
      <c r="F220" s="234"/>
      <c r="G220" s="227"/>
      <c r="H220" s="202"/>
      <c r="I220" s="279"/>
      <c r="J220" s="280"/>
      <c r="K220" s="281"/>
      <c r="L220" s="281"/>
      <c r="M220" s="89"/>
      <c r="N220" s="89"/>
      <c r="O220" s="89"/>
      <c r="P220" s="89"/>
      <c r="Q220" s="89"/>
      <c r="R220" s="148"/>
      <c r="S220" s="89"/>
      <c r="T220" s="89"/>
      <c r="U220" s="89"/>
      <c r="V220" s="89"/>
      <c r="W220" s="89"/>
      <c r="X220" s="89"/>
      <c r="Y220" s="89"/>
      <c r="Z220" s="89"/>
      <c r="AA220" s="89"/>
    </row>
    <row r="221" spans="1:27" ht="27.75" customHeight="1" hidden="1">
      <c r="A221" s="157"/>
      <c r="B221" s="158"/>
      <c r="C221" s="158"/>
      <c r="D221" s="158"/>
      <c r="E221" s="158"/>
      <c r="F221" s="160"/>
      <c r="G221" s="159"/>
      <c r="H221" s="239"/>
      <c r="I221" s="273"/>
      <c r="J221" s="288"/>
      <c r="K221" s="274"/>
      <c r="L221" s="274"/>
      <c r="M221" s="89"/>
      <c r="N221" s="89"/>
      <c r="O221" s="89"/>
      <c r="P221" s="89"/>
      <c r="Q221" s="89"/>
      <c r="R221" s="148"/>
      <c r="S221" s="89"/>
      <c r="T221" s="89"/>
      <c r="U221" s="89"/>
      <c r="V221" s="89"/>
      <c r="W221" s="89"/>
      <c r="X221" s="89"/>
      <c r="Y221" s="89"/>
      <c r="Z221" s="89"/>
      <c r="AA221" s="89"/>
    </row>
    <row r="222" spans="1:27" ht="27" customHeight="1" hidden="1">
      <c r="A222" s="173"/>
      <c r="B222" s="174"/>
      <c r="C222" s="175"/>
      <c r="D222" s="175"/>
      <c r="E222" s="175"/>
      <c r="F222" s="178"/>
      <c r="G222" s="176"/>
      <c r="H222" s="202"/>
      <c r="I222" s="275"/>
      <c r="J222" s="275"/>
      <c r="K222" s="275"/>
      <c r="L222" s="275"/>
      <c r="M222" s="164" t="e">
        <f>'[1]3 pr. KR skol 6.1 Kudirka'!M221+'[1]3 pr. KR skol 6.2 bendruomenine'!M221+#REF!+'[1]3 pr. KR skol 6.4 apšviet'!M221+#REF!+#REF!+#REF!+'[1]3 pr. KR 6.2'!M221+'[1]3 pr. KR 6.1'!M221+#REF!+#REF!</f>
        <v>#REF!</v>
      </c>
      <c r="N222" s="164" t="e">
        <f>'[1]3 pr. KR skol 6.1 Kudirka'!N221+'[1]3 pr. KR skol 6.2 bendruomenine'!N221+#REF!+'[1]3 pr. KR skol 6.4 apšviet'!N221+#REF!+#REF!+#REF!+'[1]3 pr. KR 6.2'!N221+'[1]3 pr. KR 6.1'!N221+#REF!+#REF!</f>
        <v>#REF!</v>
      </c>
      <c r="O222" s="164" t="e">
        <f>'[1]3 pr. KR skol 6.1 Kudirka'!O221+'[1]3 pr. KR skol 6.2 bendruomenine'!O221+#REF!+'[1]3 pr. KR skol 6.4 apšviet'!O221+#REF!+#REF!+#REF!+'[1]3 pr. KR 6.2'!O221+'[1]3 pr. KR 6.1'!O221+#REF!+#REF!</f>
        <v>#REF!</v>
      </c>
      <c r="P222" s="312" t="e">
        <f>'[1]3 pr. KR skol 6.1 Kudirka'!P221+'[1]3 pr. KR skol 6.2 bendruomenine'!P221+#REF!+'[1]3 pr. KR skol 6.4 apšviet'!P221+#REF!+#REF!+#REF!+'[1]3 pr. KR 6.2'!P221+'[1]3 pr. KR 6.1'!P221+#REF!+#REF!</f>
        <v>#REF!</v>
      </c>
      <c r="Q222" s="89"/>
      <c r="R222" s="148"/>
      <c r="S222" s="89"/>
      <c r="T222" s="89"/>
      <c r="U222" s="89"/>
      <c r="V222" s="89"/>
      <c r="W222" s="89"/>
      <c r="X222" s="89"/>
      <c r="Y222" s="89"/>
      <c r="Z222" s="89"/>
      <c r="AA222" s="89"/>
    </row>
    <row r="223" spans="1:27" ht="26.25" customHeight="1" hidden="1">
      <c r="A223" s="162"/>
      <c r="B223" s="158"/>
      <c r="C223" s="158"/>
      <c r="D223" s="158"/>
      <c r="E223" s="158"/>
      <c r="F223" s="160"/>
      <c r="G223" s="217"/>
      <c r="H223" s="239"/>
      <c r="I223" s="299"/>
      <c r="J223" s="299"/>
      <c r="K223" s="299"/>
      <c r="L223" s="299"/>
      <c r="M223" s="89"/>
      <c r="N223" s="89"/>
      <c r="O223" s="89"/>
      <c r="P223" s="89"/>
      <c r="Q223" s="89"/>
      <c r="R223" s="148"/>
      <c r="S223" s="89"/>
      <c r="T223" s="89"/>
      <c r="U223" s="89"/>
      <c r="V223" s="89"/>
      <c r="W223" s="89"/>
      <c r="X223" s="89"/>
      <c r="Y223" s="89"/>
      <c r="Z223" s="89"/>
      <c r="AA223" s="89"/>
    </row>
    <row r="224" spans="1:27" ht="16.5" customHeight="1" hidden="1">
      <c r="A224" s="162"/>
      <c r="B224" s="158"/>
      <c r="C224" s="158"/>
      <c r="D224" s="158"/>
      <c r="E224" s="158"/>
      <c r="F224" s="160"/>
      <c r="G224" s="238"/>
      <c r="H224" s="202"/>
      <c r="I224" s="299"/>
      <c r="J224" s="299"/>
      <c r="K224" s="299"/>
      <c r="L224" s="299"/>
      <c r="M224" s="89"/>
      <c r="N224" s="89"/>
      <c r="O224" s="89"/>
      <c r="P224" s="89"/>
      <c r="Q224" s="89"/>
      <c r="R224" s="148"/>
      <c r="S224" s="89"/>
      <c r="T224" s="89"/>
      <c r="U224" s="89"/>
      <c r="V224" s="89"/>
      <c r="W224" s="89"/>
      <c r="X224" s="89"/>
      <c r="Y224" s="89"/>
      <c r="Z224" s="89"/>
      <c r="AA224" s="89"/>
    </row>
    <row r="225" spans="1:27" ht="15" customHeight="1" hidden="1">
      <c r="A225" s="162"/>
      <c r="B225" s="158"/>
      <c r="C225" s="158"/>
      <c r="D225" s="158"/>
      <c r="E225" s="158"/>
      <c r="F225" s="160"/>
      <c r="G225" s="238"/>
      <c r="H225" s="239"/>
      <c r="I225" s="299"/>
      <c r="J225" s="299"/>
      <c r="K225" s="299"/>
      <c r="L225" s="299"/>
      <c r="M225" s="89"/>
      <c r="N225" s="89"/>
      <c r="O225" s="89"/>
      <c r="P225" s="89"/>
      <c r="Q225" s="89"/>
      <c r="R225" s="148"/>
      <c r="S225" s="89"/>
      <c r="T225" s="89"/>
      <c r="U225" s="89"/>
      <c r="V225" s="89"/>
      <c r="W225" s="89"/>
      <c r="X225" s="89"/>
      <c r="Y225" s="89"/>
      <c r="Z225" s="89"/>
      <c r="AA225" s="89"/>
    </row>
    <row r="226" spans="1:27" ht="15" customHeight="1" hidden="1">
      <c r="A226" s="162"/>
      <c r="B226" s="158"/>
      <c r="C226" s="158"/>
      <c r="D226" s="158"/>
      <c r="E226" s="158"/>
      <c r="F226" s="160"/>
      <c r="G226" s="238"/>
      <c r="H226" s="202"/>
      <c r="I226" s="275"/>
      <c r="J226" s="275"/>
      <c r="K226" s="275"/>
      <c r="L226" s="275"/>
      <c r="M226" s="164" t="e">
        <f>'[1]3 pr. KR skol 6.1 Kudirka'!M225+'[1]3 pr. KR skol 6.2 bendruomenine'!M225+#REF!+'[1]3 pr. KR skol 6.4 apšviet'!M225+#REF!+#REF!+#REF!+'[1]3 pr. KR 6.2'!M225+'[1]3 pr. KR 6.1'!M225+#REF!+#REF!</f>
        <v>#REF!</v>
      </c>
      <c r="N226" s="164" t="e">
        <f>'[1]3 pr. KR skol 6.1 Kudirka'!N225+'[1]3 pr. KR skol 6.2 bendruomenine'!N225+#REF!+'[1]3 pr. KR skol 6.4 apšviet'!N225+#REF!+#REF!+#REF!+'[1]3 pr. KR 6.2'!N225+'[1]3 pr. KR 6.1'!N225+#REF!+#REF!</f>
        <v>#REF!</v>
      </c>
      <c r="O226" s="164" t="e">
        <f>'[1]3 pr. KR skol 6.1 Kudirka'!O225+'[1]3 pr. KR skol 6.2 bendruomenine'!O225+#REF!+'[1]3 pr. KR skol 6.4 apšviet'!O225+#REF!+#REF!+#REF!+'[1]3 pr. KR 6.2'!O225+'[1]3 pr. KR 6.1'!O225+#REF!+#REF!</f>
        <v>#REF!</v>
      </c>
      <c r="P226" s="312" t="e">
        <f>'[1]3 pr. KR skol 6.1 Kudirka'!P225+'[1]3 pr. KR skol 6.2 bendruomenine'!P225+#REF!+'[1]3 pr. KR skol 6.4 apšviet'!P225+#REF!+#REF!+#REF!+'[1]3 pr. KR 6.2'!P225+'[1]3 pr. KR 6.1'!P225+#REF!+#REF!</f>
        <v>#REF!</v>
      </c>
      <c r="Q226" s="89"/>
      <c r="R226" s="148"/>
      <c r="S226" s="89"/>
      <c r="T226" s="89"/>
      <c r="U226" s="89"/>
      <c r="V226" s="89"/>
      <c r="W226" s="89"/>
      <c r="X226" s="89"/>
      <c r="Y226" s="89"/>
      <c r="Z226" s="89"/>
      <c r="AA226" s="89"/>
    </row>
    <row r="227" spans="1:27" ht="15.75" customHeight="1" hidden="1">
      <c r="A227" s="162"/>
      <c r="B227" s="158"/>
      <c r="C227" s="158"/>
      <c r="D227" s="158"/>
      <c r="E227" s="158"/>
      <c r="F227" s="160"/>
      <c r="G227" s="238"/>
      <c r="H227" s="239"/>
      <c r="I227" s="275"/>
      <c r="J227" s="275"/>
      <c r="K227" s="275"/>
      <c r="L227" s="275"/>
      <c r="M227" s="164" t="e">
        <f>'[1]3 pr. KR skol 6.1 Kudirka'!M226+'[1]3 pr. KR skol 6.2 bendruomenine'!M226+#REF!+'[1]3 pr. KR skol 6.4 apšviet'!M226+#REF!+#REF!+#REF!+'[1]3 pr. KR 6.2'!M226+'[1]3 pr. KR 6.1'!M226+#REF!+#REF!</f>
        <v>#REF!</v>
      </c>
      <c r="N227" s="164" t="e">
        <f>'[1]3 pr. KR skol 6.1 Kudirka'!N226+'[1]3 pr. KR skol 6.2 bendruomenine'!N226+#REF!+'[1]3 pr. KR skol 6.4 apšviet'!N226+#REF!+#REF!+#REF!+'[1]3 pr. KR 6.2'!N226+'[1]3 pr. KR 6.1'!N226+#REF!+#REF!</f>
        <v>#REF!</v>
      </c>
      <c r="O227" s="164" t="e">
        <f>'[1]3 pr. KR skol 6.1 Kudirka'!O226+'[1]3 pr. KR skol 6.2 bendruomenine'!O226+#REF!+'[1]3 pr. KR skol 6.4 apšviet'!O226+#REF!+#REF!+#REF!+'[1]3 pr. KR 6.2'!O226+'[1]3 pr. KR 6.1'!O226+#REF!+#REF!</f>
        <v>#REF!</v>
      </c>
      <c r="P227" s="312" t="e">
        <f>'[1]3 pr. KR skol 6.1 Kudirka'!P226+'[1]3 pr. KR skol 6.2 bendruomenine'!P226+#REF!+'[1]3 pr. KR skol 6.4 apšviet'!P226+#REF!+#REF!+#REF!+'[1]3 pr. KR 6.2'!P226+'[1]3 pr. KR 6.1'!P226+#REF!+#REF!</f>
        <v>#REF!</v>
      </c>
      <c r="Q227" s="89"/>
      <c r="R227" s="148"/>
      <c r="S227" s="89"/>
      <c r="T227" s="89"/>
      <c r="U227" s="89"/>
      <c r="V227" s="89"/>
      <c r="W227" s="89"/>
      <c r="X227" s="89"/>
      <c r="Y227" s="89"/>
      <c r="Z227" s="89"/>
      <c r="AA227" s="89"/>
    </row>
    <row r="228" spans="1:27" ht="17.25" customHeight="1" hidden="1">
      <c r="A228" s="162"/>
      <c r="B228" s="158"/>
      <c r="C228" s="158"/>
      <c r="D228" s="158"/>
      <c r="E228" s="158"/>
      <c r="F228" s="160"/>
      <c r="G228" s="238"/>
      <c r="H228" s="202"/>
      <c r="I228" s="275"/>
      <c r="J228" s="275"/>
      <c r="K228" s="275"/>
      <c r="L228" s="275"/>
      <c r="M228" s="164" t="e">
        <f>'[1]3 pr. KR skol 6.1 Kudirka'!M227+'[1]3 pr. KR skol 6.2 bendruomenine'!M227+#REF!+'[1]3 pr. KR skol 6.4 apšviet'!M227+#REF!+#REF!+#REF!+'[1]3 pr. KR 6.2'!M227+'[1]3 pr. KR 6.1'!M227+#REF!+#REF!</f>
        <v>#REF!</v>
      </c>
      <c r="N228" s="164" t="e">
        <f>'[1]3 pr. KR skol 6.1 Kudirka'!N227+'[1]3 pr. KR skol 6.2 bendruomenine'!N227+#REF!+'[1]3 pr. KR skol 6.4 apšviet'!N227+#REF!+#REF!+#REF!+'[1]3 pr. KR 6.2'!N227+'[1]3 pr. KR 6.1'!N227+#REF!+#REF!</f>
        <v>#REF!</v>
      </c>
      <c r="O228" s="164" t="e">
        <f>'[1]3 pr. KR skol 6.1 Kudirka'!O227+'[1]3 pr. KR skol 6.2 bendruomenine'!O227+#REF!+'[1]3 pr. KR skol 6.4 apšviet'!O227+#REF!+#REF!+#REF!+'[1]3 pr. KR 6.2'!O227+'[1]3 pr. KR 6.1'!O227+#REF!+#REF!</f>
        <v>#REF!</v>
      </c>
      <c r="P228" s="312" t="e">
        <f>'[1]3 pr. KR skol 6.1 Kudirka'!P227+'[1]3 pr. KR skol 6.2 bendruomenine'!P227+#REF!+'[1]3 pr. KR skol 6.4 apšviet'!P227+#REF!+#REF!+#REF!+'[1]3 pr. KR 6.2'!P227+'[1]3 pr. KR 6.1'!P227+#REF!+#REF!</f>
        <v>#REF!</v>
      </c>
      <c r="Q228" s="89"/>
      <c r="R228" s="148"/>
      <c r="S228" s="89"/>
      <c r="T228" s="89"/>
      <c r="U228" s="89"/>
      <c r="V228" s="89"/>
      <c r="W228" s="89"/>
      <c r="X228" s="89"/>
      <c r="Y228" s="89"/>
      <c r="Z228" s="89"/>
      <c r="AA228" s="89"/>
    </row>
    <row r="229" spans="1:27" s="249" customFormat="1" ht="27.75" customHeight="1" hidden="1">
      <c r="A229" s="150"/>
      <c r="B229" s="200"/>
      <c r="C229" s="200"/>
      <c r="D229" s="200"/>
      <c r="E229" s="200"/>
      <c r="F229" s="201"/>
      <c r="G229" s="210"/>
      <c r="H229" s="239"/>
      <c r="I229" s="273"/>
      <c r="J229" s="288"/>
      <c r="K229" s="274"/>
      <c r="L229" s="274"/>
      <c r="M229" s="248"/>
      <c r="N229" s="248"/>
      <c r="O229" s="248"/>
      <c r="P229" s="248"/>
      <c r="Q229" s="248"/>
      <c r="R229" s="148"/>
      <c r="S229" s="248"/>
      <c r="T229" s="248"/>
      <c r="U229" s="248"/>
      <c r="V229" s="248"/>
      <c r="W229" s="248"/>
      <c r="X229" s="248"/>
      <c r="Y229" s="248"/>
      <c r="Z229" s="248"/>
      <c r="AA229" s="248"/>
    </row>
    <row r="230" spans="1:27" ht="13.5" customHeight="1" hidden="1">
      <c r="A230" s="168"/>
      <c r="B230" s="198"/>
      <c r="C230" s="226"/>
      <c r="D230" s="226"/>
      <c r="E230" s="226"/>
      <c r="F230" s="234"/>
      <c r="G230" s="229"/>
      <c r="H230" s="202"/>
      <c r="I230" s="279"/>
      <c r="J230" s="280"/>
      <c r="K230" s="281"/>
      <c r="L230" s="281"/>
      <c r="M230" s="89"/>
      <c r="N230" s="89"/>
      <c r="O230" s="89"/>
      <c r="P230" s="89"/>
      <c r="Q230" s="89"/>
      <c r="R230" s="148"/>
      <c r="S230" s="89"/>
      <c r="T230" s="89"/>
      <c r="U230" s="89"/>
      <c r="V230" s="89"/>
      <c r="W230" s="89"/>
      <c r="X230" s="89"/>
      <c r="Y230" s="89"/>
      <c r="Z230" s="89"/>
      <c r="AA230" s="89"/>
    </row>
    <row r="231" spans="1:27" ht="27" customHeight="1" hidden="1">
      <c r="A231" s="157"/>
      <c r="B231" s="158"/>
      <c r="C231" s="158"/>
      <c r="D231" s="158"/>
      <c r="E231" s="158"/>
      <c r="F231" s="160"/>
      <c r="G231" s="159"/>
      <c r="H231" s="239"/>
      <c r="I231" s="273"/>
      <c r="J231" s="288"/>
      <c r="K231" s="274"/>
      <c r="L231" s="274"/>
      <c r="M231" s="89"/>
      <c r="N231" s="89"/>
      <c r="O231" s="89"/>
      <c r="P231" s="89"/>
      <c r="Q231" s="89"/>
      <c r="R231" s="148"/>
      <c r="S231" s="89"/>
      <c r="T231" s="89"/>
      <c r="U231" s="89"/>
      <c r="V231" s="89"/>
      <c r="W231" s="89"/>
      <c r="X231" s="89"/>
      <c r="Y231" s="89"/>
      <c r="Z231" s="89"/>
      <c r="AA231" s="89"/>
    </row>
    <row r="232" spans="1:27" ht="27" customHeight="1" hidden="1">
      <c r="A232" s="157"/>
      <c r="B232" s="157"/>
      <c r="C232" s="158"/>
      <c r="D232" s="158"/>
      <c r="E232" s="158"/>
      <c r="F232" s="160"/>
      <c r="G232" s="159"/>
      <c r="H232" s="202"/>
      <c r="I232" s="273"/>
      <c r="J232" s="288"/>
      <c r="K232" s="274"/>
      <c r="L232" s="274"/>
      <c r="M232" s="89"/>
      <c r="N232" s="89"/>
      <c r="O232" s="89"/>
      <c r="P232" s="89"/>
      <c r="Q232" s="89"/>
      <c r="R232" s="148"/>
      <c r="S232" s="89"/>
      <c r="T232" s="89"/>
      <c r="U232" s="89"/>
      <c r="V232" s="89"/>
      <c r="W232" s="89"/>
      <c r="X232" s="89"/>
      <c r="Y232" s="89"/>
      <c r="Z232" s="89"/>
      <c r="AA232" s="89"/>
    </row>
    <row r="233" spans="1:27" ht="14.25" customHeight="1" hidden="1">
      <c r="A233" s="168"/>
      <c r="B233" s="168"/>
      <c r="C233" s="226"/>
      <c r="D233" s="226"/>
      <c r="E233" s="226"/>
      <c r="F233" s="234"/>
      <c r="G233" s="227"/>
      <c r="H233" s="239"/>
      <c r="I233" s="275"/>
      <c r="J233" s="275"/>
      <c r="K233" s="275"/>
      <c r="L233" s="275"/>
      <c r="M233" s="164" t="e">
        <f>'[1]3 pr. KR skol 6.1 Kudirka'!M232+'[1]3 pr. KR skol 6.2 bendruomenine'!M232+#REF!+'[1]3 pr. KR skol 6.4 apšviet'!M232+#REF!+#REF!+#REF!+'[1]3 pr. KR 6.2'!M232+'[1]3 pr. KR 6.1'!M232+#REF!+#REF!</f>
        <v>#REF!</v>
      </c>
      <c r="N233" s="164" t="e">
        <f>'[1]3 pr. KR skol 6.1 Kudirka'!N232+'[1]3 pr. KR skol 6.2 bendruomenine'!N232+#REF!+'[1]3 pr. KR skol 6.4 apšviet'!N232+#REF!+#REF!+#REF!+'[1]3 pr. KR 6.2'!N232+'[1]3 pr. KR 6.1'!N232+#REF!+#REF!</f>
        <v>#REF!</v>
      </c>
      <c r="O233" s="164" t="e">
        <f>'[1]3 pr. KR skol 6.1 Kudirka'!O232+'[1]3 pr. KR skol 6.2 bendruomenine'!O232+#REF!+'[1]3 pr. KR skol 6.4 apšviet'!O232+#REF!+#REF!+#REF!+'[1]3 pr. KR 6.2'!O232+'[1]3 pr. KR 6.1'!O232+#REF!+#REF!</f>
        <v>#REF!</v>
      </c>
      <c r="P233" s="312" t="e">
        <f>'[1]3 pr. KR skol 6.1 Kudirka'!P232+'[1]3 pr. KR skol 6.2 bendruomenine'!P232+#REF!+'[1]3 pr. KR skol 6.4 apšviet'!P232+#REF!+#REF!+#REF!+'[1]3 pr. KR 6.2'!P232+'[1]3 pr. KR 6.1'!P232+#REF!+#REF!</f>
        <v>#REF!</v>
      </c>
      <c r="Q233" s="89"/>
      <c r="R233" s="148"/>
      <c r="S233" s="89"/>
      <c r="T233" s="89"/>
      <c r="U233" s="89"/>
      <c r="V233" s="89"/>
      <c r="W233" s="89"/>
      <c r="X233" s="89"/>
      <c r="Y233" s="89"/>
      <c r="Z233" s="89"/>
      <c r="AA233" s="89"/>
    </row>
    <row r="234" spans="1:27" ht="15" customHeight="1" hidden="1">
      <c r="A234" s="157"/>
      <c r="B234" s="158"/>
      <c r="C234" s="158"/>
      <c r="D234" s="158"/>
      <c r="E234" s="158"/>
      <c r="F234" s="160"/>
      <c r="G234" s="159"/>
      <c r="H234" s="202"/>
      <c r="I234" s="275"/>
      <c r="J234" s="275"/>
      <c r="K234" s="275"/>
      <c r="L234" s="275"/>
      <c r="M234" s="164" t="e">
        <f>'[1]3 pr. KR skol 6.1 Kudirka'!M233+'[1]3 pr. KR skol 6.2 bendruomenine'!M233+#REF!+'[1]3 pr. KR skol 6.4 apšviet'!M233+#REF!+#REF!+#REF!+'[1]3 pr. KR 6.2'!M233+'[1]3 pr. KR 6.1'!M233+#REF!+#REF!</f>
        <v>#REF!</v>
      </c>
      <c r="N234" s="164" t="e">
        <f>'[1]3 pr. KR skol 6.1 Kudirka'!N233+'[1]3 pr. KR skol 6.2 bendruomenine'!N233+#REF!+'[1]3 pr. KR skol 6.4 apšviet'!N233+#REF!+#REF!+#REF!+'[1]3 pr. KR 6.2'!N233+'[1]3 pr. KR 6.1'!N233+#REF!+#REF!</f>
        <v>#REF!</v>
      </c>
      <c r="O234" s="164" t="e">
        <f>'[1]3 pr. KR skol 6.1 Kudirka'!O233+'[1]3 pr. KR skol 6.2 bendruomenine'!O233+#REF!+'[1]3 pr. KR skol 6.4 apšviet'!O233+#REF!+#REF!+#REF!+'[1]3 pr. KR 6.2'!O233+'[1]3 pr. KR 6.1'!O233+#REF!+#REF!</f>
        <v>#REF!</v>
      </c>
      <c r="P234" s="312" t="e">
        <f>'[1]3 pr. KR skol 6.1 Kudirka'!P233+'[1]3 pr. KR skol 6.2 bendruomenine'!P233+#REF!+'[1]3 pr. KR skol 6.4 apšviet'!P233+#REF!+#REF!+#REF!+'[1]3 pr. KR 6.2'!P233+'[1]3 pr. KR 6.1'!P233+#REF!+#REF!</f>
        <v>#REF!</v>
      </c>
      <c r="Q234" s="89"/>
      <c r="R234" s="148"/>
      <c r="S234" s="89"/>
      <c r="T234" s="89"/>
      <c r="U234" s="89"/>
      <c r="V234" s="89"/>
      <c r="W234" s="89"/>
      <c r="X234" s="89"/>
      <c r="Y234" s="89"/>
      <c r="Z234" s="89"/>
      <c r="AA234" s="89"/>
    </row>
    <row r="235" spans="1:27" ht="14.25" customHeight="1" hidden="1">
      <c r="A235" s="168"/>
      <c r="B235" s="198"/>
      <c r="C235" s="226"/>
      <c r="D235" s="226"/>
      <c r="E235" s="226"/>
      <c r="F235" s="234"/>
      <c r="G235" s="227"/>
      <c r="H235" s="239"/>
      <c r="I235" s="275"/>
      <c r="J235" s="275"/>
      <c r="K235" s="275"/>
      <c r="L235" s="275"/>
      <c r="M235" s="164" t="e">
        <f>'[1]3 pr. KR skol 6.1 Kudirka'!M234+'[1]3 pr. KR skol 6.2 bendruomenine'!M234+#REF!+'[1]3 pr. KR skol 6.4 apšviet'!M234+#REF!+#REF!+#REF!+'[1]3 pr. KR 6.2'!M234+'[1]3 pr. KR 6.1'!M234+#REF!+#REF!</f>
        <v>#REF!</v>
      </c>
      <c r="N235" s="164" t="e">
        <f>'[1]3 pr. KR skol 6.1 Kudirka'!N234+'[1]3 pr. KR skol 6.2 bendruomenine'!N234+#REF!+'[1]3 pr. KR skol 6.4 apšviet'!N234+#REF!+#REF!+#REF!+'[1]3 pr. KR 6.2'!N234+'[1]3 pr. KR 6.1'!N234+#REF!+#REF!</f>
        <v>#REF!</v>
      </c>
      <c r="O235" s="164" t="e">
        <f>'[1]3 pr. KR skol 6.1 Kudirka'!O234+'[1]3 pr. KR skol 6.2 bendruomenine'!O234+#REF!+'[1]3 pr. KR skol 6.4 apšviet'!O234+#REF!+#REF!+#REF!+'[1]3 pr. KR 6.2'!O234+'[1]3 pr. KR 6.1'!O234+#REF!+#REF!</f>
        <v>#REF!</v>
      </c>
      <c r="P235" s="312" t="e">
        <f>'[1]3 pr. KR skol 6.1 Kudirka'!P234+'[1]3 pr. KR skol 6.2 bendruomenine'!P234+#REF!+'[1]3 pr. KR skol 6.4 apšviet'!P234+#REF!+#REF!+#REF!+'[1]3 pr. KR 6.2'!P234+'[1]3 pr. KR 6.1'!P234+#REF!+#REF!</f>
        <v>#REF!</v>
      </c>
      <c r="Q235" s="89"/>
      <c r="R235" s="148"/>
      <c r="S235" s="89"/>
      <c r="T235" s="89"/>
      <c r="U235" s="89"/>
      <c r="V235" s="89"/>
      <c r="W235" s="89"/>
      <c r="X235" s="89"/>
      <c r="Y235" s="89"/>
      <c r="Z235" s="89"/>
      <c r="AA235" s="89"/>
    </row>
    <row r="236" spans="1:27" ht="27" customHeight="1" hidden="1">
      <c r="A236" s="157"/>
      <c r="B236" s="158"/>
      <c r="C236" s="158"/>
      <c r="D236" s="158"/>
      <c r="E236" s="158"/>
      <c r="F236" s="160"/>
      <c r="G236" s="159"/>
      <c r="H236" s="202"/>
      <c r="I236" s="273"/>
      <c r="J236" s="288"/>
      <c r="K236" s="274"/>
      <c r="L236" s="274"/>
      <c r="M236" s="89"/>
      <c r="N236" s="89"/>
      <c r="O236" s="89"/>
      <c r="P236" s="89"/>
      <c r="Q236" s="89"/>
      <c r="R236" s="148"/>
      <c r="S236" s="89"/>
      <c r="T236" s="89"/>
      <c r="U236" s="89"/>
      <c r="V236" s="89"/>
      <c r="W236" s="89"/>
      <c r="X236" s="89"/>
      <c r="Y236" s="89"/>
      <c r="Z236" s="89"/>
      <c r="AA236" s="89"/>
    </row>
    <row r="237" spans="1:27" ht="27" customHeight="1" hidden="1">
      <c r="A237" s="157"/>
      <c r="B237" s="158"/>
      <c r="C237" s="158"/>
      <c r="D237" s="158"/>
      <c r="E237" s="158"/>
      <c r="F237" s="160"/>
      <c r="G237" s="159"/>
      <c r="H237" s="239"/>
      <c r="I237" s="273"/>
      <c r="J237" s="288"/>
      <c r="K237" s="274"/>
      <c r="L237" s="274"/>
      <c r="M237" s="89"/>
      <c r="N237" s="89"/>
      <c r="O237" s="89"/>
      <c r="P237" s="89"/>
      <c r="Q237" s="89"/>
      <c r="R237" s="148"/>
      <c r="S237" s="89"/>
      <c r="T237" s="89"/>
      <c r="U237" s="89"/>
      <c r="V237" s="89"/>
      <c r="W237" s="89"/>
      <c r="X237" s="89"/>
      <c r="Y237" s="89"/>
      <c r="Z237" s="89"/>
      <c r="AA237" s="89"/>
    </row>
    <row r="238" spans="1:27" ht="14.25" customHeight="1" hidden="1">
      <c r="A238" s="168"/>
      <c r="B238" s="198"/>
      <c r="C238" s="226"/>
      <c r="D238" s="226"/>
      <c r="E238" s="226"/>
      <c r="F238" s="234"/>
      <c r="G238" s="227"/>
      <c r="H238" s="202"/>
      <c r="I238" s="275"/>
      <c r="J238" s="275"/>
      <c r="K238" s="275"/>
      <c r="L238" s="275"/>
      <c r="M238" s="164" t="e">
        <f>'[1]3 pr. KR skol 6.1 Kudirka'!M237+'[1]3 pr. KR skol 6.2 bendruomenine'!M237+#REF!+'[1]3 pr. KR skol 6.4 apšviet'!M237+#REF!+#REF!+#REF!+'[1]3 pr. KR 6.2'!M237+'[1]3 pr. KR 6.1'!M237+#REF!+#REF!</f>
        <v>#REF!</v>
      </c>
      <c r="N238" s="164" t="e">
        <f>'[1]3 pr. KR skol 6.1 Kudirka'!N237+'[1]3 pr. KR skol 6.2 bendruomenine'!N237+#REF!+'[1]3 pr. KR skol 6.4 apšviet'!N237+#REF!+#REF!+#REF!+'[1]3 pr. KR 6.2'!N237+'[1]3 pr. KR 6.1'!N237+#REF!+#REF!</f>
        <v>#REF!</v>
      </c>
      <c r="O238" s="164" t="e">
        <f>'[1]3 pr. KR skol 6.1 Kudirka'!O237+'[1]3 pr. KR skol 6.2 bendruomenine'!O237+#REF!+'[1]3 pr. KR skol 6.4 apšviet'!O237+#REF!+#REF!+#REF!+'[1]3 pr. KR 6.2'!O237+'[1]3 pr. KR 6.1'!O237+#REF!+#REF!</f>
        <v>#REF!</v>
      </c>
      <c r="P238" s="312" t="e">
        <f>'[1]3 pr. KR skol 6.1 Kudirka'!P237+'[1]3 pr. KR skol 6.2 bendruomenine'!P237+#REF!+'[1]3 pr. KR skol 6.4 apšviet'!P237+#REF!+#REF!+#REF!+'[1]3 pr. KR 6.2'!P237+'[1]3 pr. KR 6.1'!P237+#REF!+#REF!</f>
        <v>#REF!</v>
      </c>
      <c r="Q238" s="89"/>
      <c r="R238" s="148"/>
      <c r="S238" s="89"/>
      <c r="T238" s="89"/>
      <c r="U238" s="89"/>
      <c r="V238" s="89"/>
      <c r="W238" s="89"/>
      <c r="X238" s="89"/>
      <c r="Y238" s="89"/>
      <c r="Z238" s="89"/>
      <c r="AA238" s="89"/>
    </row>
    <row r="239" spans="1:27" ht="13.5" customHeight="1" hidden="1">
      <c r="A239" s="157"/>
      <c r="B239" s="158"/>
      <c r="C239" s="158"/>
      <c r="D239" s="158"/>
      <c r="E239" s="158"/>
      <c r="F239" s="160"/>
      <c r="G239" s="159"/>
      <c r="H239" s="239"/>
      <c r="I239" s="275"/>
      <c r="J239" s="275"/>
      <c r="K239" s="275"/>
      <c r="L239" s="275"/>
      <c r="M239" s="164" t="e">
        <f>'[1]3 pr. KR skol 6.1 Kudirka'!M238+'[1]3 pr. KR skol 6.2 bendruomenine'!M238+#REF!+'[1]3 pr. KR skol 6.4 apšviet'!M238+#REF!+#REF!+#REF!+'[1]3 pr. KR 6.2'!M238+'[1]3 pr. KR 6.1'!M238+#REF!+#REF!</f>
        <v>#REF!</v>
      </c>
      <c r="N239" s="164" t="e">
        <f>'[1]3 pr. KR skol 6.1 Kudirka'!N238+'[1]3 pr. KR skol 6.2 bendruomenine'!N238+#REF!+'[1]3 pr. KR skol 6.4 apšviet'!N238+#REF!+#REF!+#REF!+'[1]3 pr. KR 6.2'!N238+'[1]3 pr. KR 6.1'!N238+#REF!+#REF!</f>
        <v>#REF!</v>
      </c>
      <c r="O239" s="164" t="e">
        <f>'[1]3 pr. KR skol 6.1 Kudirka'!O238+'[1]3 pr. KR skol 6.2 bendruomenine'!O238+#REF!+'[1]3 pr. KR skol 6.4 apšviet'!O238+#REF!+#REF!+#REF!+'[1]3 pr. KR 6.2'!O238+'[1]3 pr. KR 6.1'!O238+#REF!+#REF!</f>
        <v>#REF!</v>
      </c>
      <c r="P239" s="312" t="e">
        <f>'[1]3 pr. KR skol 6.1 Kudirka'!P238+'[1]3 pr. KR skol 6.2 bendruomenine'!P238+#REF!+'[1]3 pr. KR skol 6.4 apšviet'!P238+#REF!+#REF!+#REF!+'[1]3 pr. KR 6.2'!P238+'[1]3 pr. KR 6.1'!P238+#REF!+#REF!</f>
        <v>#REF!</v>
      </c>
      <c r="Q239" s="89"/>
      <c r="R239" s="148"/>
      <c r="S239" s="89"/>
      <c r="T239" s="89"/>
      <c r="U239" s="89"/>
      <c r="V239" s="89"/>
      <c r="W239" s="89"/>
      <c r="X239" s="89"/>
      <c r="Y239" s="89"/>
      <c r="Z239" s="89"/>
      <c r="AA239" s="89"/>
    </row>
    <row r="240" spans="1:27" ht="14.25" customHeight="1" hidden="1">
      <c r="A240" s="154"/>
      <c r="B240" s="152"/>
      <c r="C240" s="152"/>
      <c r="D240" s="152"/>
      <c r="E240" s="152"/>
      <c r="F240" s="155"/>
      <c r="G240" s="153"/>
      <c r="H240" s="202"/>
      <c r="I240" s="285"/>
      <c r="J240" s="286"/>
      <c r="K240" s="287"/>
      <c r="L240" s="287"/>
      <c r="M240" s="89"/>
      <c r="N240" s="89"/>
      <c r="O240" s="89"/>
      <c r="P240" s="89"/>
      <c r="Q240" s="89"/>
      <c r="R240" s="148"/>
      <c r="S240" s="89"/>
      <c r="T240" s="89"/>
      <c r="U240" s="89"/>
      <c r="V240" s="89"/>
      <c r="W240" s="89"/>
      <c r="X240" s="89"/>
      <c r="Y240" s="89"/>
      <c r="Z240" s="89"/>
      <c r="AA240" s="89"/>
    </row>
    <row r="241" spans="1:27" ht="15" customHeight="1" hidden="1">
      <c r="A241" s="157"/>
      <c r="B241" s="158"/>
      <c r="C241" s="158"/>
      <c r="D241" s="158"/>
      <c r="E241" s="158"/>
      <c r="F241" s="160"/>
      <c r="G241" s="159"/>
      <c r="H241" s="239"/>
      <c r="I241" s="273"/>
      <c r="J241" s="288"/>
      <c r="K241" s="274"/>
      <c r="L241" s="274"/>
      <c r="M241" s="89"/>
      <c r="N241" s="89"/>
      <c r="O241" s="89"/>
      <c r="P241" s="89"/>
      <c r="Q241" s="89"/>
      <c r="R241" s="148"/>
      <c r="S241" s="89"/>
      <c r="T241" s="89"/>
      <c r="U241" s="89"/>
      <c r="V241" s="89"/>
      <c r="W241" s="89"/>
      <c r="X241" s="89"/>
      <c r="Y241" s="89"/>
      <c r="Z241" s="89"/>
      <c r="AA241" s="89"/>
    </row>
    <row r="242" spans="1:27" ht="15" customHeight="1" hidden="1">
      <c r="A242" s="157"/>
      <c r="B242" s="158"/>
      <c r="C242" s="158"/>
      <c r="D242" s="158"/>
      <c r="E242" s="158"/>
      <c r="F242" s="160"/>
      <c r="G242" s="159"/>
      <c r="H242" s="202"/>
      <c r="I242" s="275"/>
      <c r="J242" s="275"/>
      <c r="K242" s="275"/>
      <c r="L242" s="275"/>
      <c r="M242" s="164" t="e">
        <f>'[1]3 pr. KR skol 6.1 Kudirka'!M241+'[1]3 pr. KR skol 6.2 bendruomenine'!M241+#REF!+'[1]3 pr. KR skol 6.4 apšviet'!M241+#REF!+#REF!+#REF!+'[1]3 pr. KR 6.2'!M241+'[1]3 pr. KR 6.1'!M241+#REF!+#REF!</f>
        <v>#REF!</v>
      </c>
      <c r="N242" s="164" t="e">
        <f>'[1]3 pr. KR skol 6.1 Kudirka'!N241+'[1]3 pr. KR skol 6.2 bendruomenine'!N241+#REF!+'[1]3 pr. KR skol 6.4 apšviet'!N241+#REF!+#REF!+#REF!+'[1]3 pr. KR 6.2'!N241+'[1]3 pr. KR 6.1'!N241+#REF!+#REF!</f>
        <v>#REF!</v>
      </c>
      <c r="O242" s="164" t="e">
        <f>'[1]3 pr. KR skol 6.1 Kudirka'!O241+'[1]3 pr. KR skol 6.2 bendruomenine'!O241+#REF!+'[1]3 pr. KR skol 6.4 apšviet'!O241+#REF!+#REF!+#REF!+'[1]3 pr. KR 6.2'!O241+'[1]3 pr. KR 6.1'!O241+#REF!+#REF!</f>
        <v>#REF!</v>
      </c>
      <c r="P242" s="312" t="e">
        <f>'[1]3 pr. KR skol 6.1 Kudirka'!P241+'[1]3 pr. KR skol 6.2 bendruomenine'!P241+#REF!+'[1]3 pr. KR skol 6.4 apšviet'!P241+#REF!+#REF!+#REF!+'[1]3 pr. KR 6.2'!P241+'[1]3 pr. KR 6.1'!P241+#REF!+#REF!</f>
        <v>#REF!</v>
      </c>
      <c r="Q242" s="89"/>
      <c r="R242" s="148"/>
      <c r="S242" s="89"/>
      <c r="T242" s="89"/>
      <c r="U242" s="89"/>
      <c r="V242" s="89"/>
      <c r="W242" s="89"/>
      <c r="X242" s="89"/>
      <c r="Y242" s="89"/>
      <c r="Z242" s="89"/>
      <c r="AA242" s="89"/>
    </row>
    <row r="243" spans="1:27" ht="13.5" customHeight="1" hidden="1">
      <c r="A243" s="157"/>
      <c r="B243" s="158"/>
      <c r="C243" s="158"/>
      <c r="D243" s="158"/>
      <c r="E243" s="158"/>
      <c r="F243" s="160"/>
      <c r="G243" s="159"/>
      <c r="H243" s="239"/>
      <c r="I243" s="273"/>
      <c r="J243" s="288"/>
      <c r="K243" s="274"/>
      <c r="L243" s="274"/>
      <c r="M243" s="89"/>
      <c r="N243" s="89"/>
      <c r="O243" s="89"/>
      <c r="P243" s="89"/>
      <c r="Q243" s="89"/>
      <c r="R243" s="148"/>
      <c r="S243" s="89"/>
      <c r="T243" s="89"/>
      <c r="U243" s="89"/>
      <c r="V243" s="89"/>
      <c r="W243" s="89"/>
      <c r="X243" s="89"/>
      <c r="Y243" s="89"/>
      <c r="Z243" s="89"/>
      <c r="AA243" s="89"/>
    </row>
    <row r="244" spans="1:27" ht="12.75" customHeight="1" hidden="1">
      <c r="A244" s="154"/>
      <c r="B244" s="152"/>
      <c r="C244" s="152"/>
      <c r="D244" s="152"/>
      <c r="E244" s="152"/>
      <c r="F244" s="155"/>
      <c r="G244" s="153"/>
      <c r="H244" s="202"/>
      <c r="I244" s="285"/>
      <c r="J244" s="286"/>
      <c r="K244" s="287"/>
      <c r="L244" s="287"/>
      <c r="M244" s="89"/>
      <c r="N244" s="89"/>
      <c r="O244" s="89"/>
      <c r="P244" s="89"/>
      <c r="Q244" s="89"/>
      <c r="R244" s="148"/>
      <c r="S244" s="89"/>
      <c r="T244" s="89"/>
      <c r="U244" s="89"/>
      <c r="V244" s="89"/>
      <c r="W244" s="89"/>
      <c r="X244" s="89"/>
      <c r="Y244" s="89"/>
      <c r="Z244" s="89"/>
      <c r="AA244" s="89"/>
    </row>
    <row r="245" spans="1:27" ht="14.25" customHeight="1" hidden="1">
      <c r="A245" s="157"/>
      <c r="B245" s="158"/>
      <c r="C245" s="158"/>
      <c r="D245" s="158"/>
      <c r="E245" s="158"/>
      <c r="F245" s="160"/>
      <c r="G245" s="159"/>
      <c r="H245" s="239"/>
      <c r="I245" s="275"/>
      <c r="J245" s="275"/>
      <c r="K245" s="275"/>
      <c r="L245" s="275"/>
      <c r="M245" s="164" t="e">
        <f>'[1]3 pr. KR skol 6.1 Kudirka'!M244+'[1]3 pr. KR skol 6.2 bendruomenine'!M244+#REF!+'[1]3 pr. KR skol 6.4 apšviet'!M244+#REF!+#REF!+#REF!+'[1]3 pr. KR 6.2'!M244+'[1]3 pr. KR 6.1'!M244+#REF!+#REF!</f>
        <v>#REF!</v>
      </c>
      <c r="N245" s="164" t="e">
        <f>'[1]3 pr. KR skol 6.1 Kudirka'!N244+'[1]3 pr. KR skol 6.2 bendruomenine'!N244+#REF!+'[1]3 pr. KR skol 6.4 apšviet'!N244+#REF!+#REF!+#REF!+'[1]3 pr. KR 6.2'!N244+'[1]3 pr. KR 6.1'!N244+#REF!+#REF!</f>
        <v>#REF!</v>
      </c>
      <c r="O245" s="164" t="e">
        <f>'[1]3 pr. KR skol 6.1 Kudirka'!O244+'[1]3 pr. KR skol 6.2 bendruomenine'!O244+#REF!+'[1]3 pr. KR skol 6.4 apšviet'!O244+#REF!+#REF!+#REF!+'[1]3 pr. KR 6.2'!O244+'[1]3 pr. KR 6.1'!O244+#REF!+#REF!</f>
        <v>#REF!</v>
      </c>
      <c r="P245" s="312" t="e">
        <f>'[1]3 pr. KR skol 6.1 Kudirka'!P244+'[1]3 pr. KR skol 6.2 bendruomenine'!P244+#REF!+'[1]3 pr. KR skol 6.4 apšviet'!P244+#REF!+#REF!+#REF!+'[1]3 pr. KR 6.2'!P244+'[1]3 pr. KR 6.1'!P244+#REF!+#REF!</f>
        <v>#REF!</v>
      </c>
      <c r="Q245" s="89"/>
      <c r="R245" s="148"/>
      <c r="S245" s="89"/>
      <c r="T245" s="89"/>
      <c r="U245" s="89"/>
      <c r="V245" s="89"/>
      <c r="W245" s="89"/>
      <c r="X245" s="89"/>
      <c r="Y245" s="89"/>
      <c r="Z245" s="89"/>
      <c r="AA245" s="89"/>
    </row>
    <row r="246" spans="1:27" ht="15.75" customHeight="1" hidden="1">
      <c r="A246" s="157"/>
      <c r="B246" s="158"/>
      <c r="C246" s="158"/>
      <c r="D246" s="158"/>
      <c r="E246" s="158"/>
      <c r="F246" s="160"/>
      <c r="G246" s="159"/>
      <c r="H246" s="202"/>
      <c r="I246" s="275"/>
      <c r="J246" s="275"/>
      <c r="K246" s="275"/>
      <c r="L246" s="275"/>
      <c r="M246" s="164" t="e">
        <f>'[1]3 pr. KR skol 6.1 Kudirka'!M245+'[1]3 pr. KR skol 6.2 bendruomenine'!M245+#REF!+'[1]3 pr. KR skol 6.4 apšviet'!M245+#REF!+#REF!+#REF!+'[1]3 pr. KR 6.2'!M245+'[1]3 pr. KR 6.1'!M245+#REF!+#REF!</f>
        <v>#REF!</v>
      </c>
      <c r="N246" s="164" t="e">
        <f>'[1]3 pr. KR skol 6.1 Kudirka'!N245+'[1]3 pr. KR skol 6.2 bendruomenine'!N245+#REF!+'[1]3 pr. KR skol 6.4 apšviet'!N245+#REF!+#REF!+#REF!+'[1]3 pr. KR 6.2'!N245+'[1]3 pr. KR 6.1'!N245+#REF!+#REF!</f>
        <v>#REF!</v>
      </c>
      <c r="O246" s="164" t="e">
        <f>'[1]3 pr. KR skol 6.1 Kudirka'!O245+'[1]3 pr. KR skol 6.2 bendruomenine'!O245+#REF!+'[1]3 pr. KR skol 6.4 apšviet'!O245+#REF!+#REF!+#REF!+'[1]3 pr. KR 6.2'!O245+'[1]3 pr. KR 6.1'!O245+#REF!+#REF!</f>
        <v>#REF!</v>
      </c>
      <c r="P246" s="312" t="e">
        <f>'[1]3 pr. KR skol 6.1 Kudirka'!P245+'[1]3 pr. KR skol 6.2 bendruomenine'!P245+#REF!+'[1]3 pr. KR skol 6.4 apšviet'!P245+#REF!+#REF!+#REF!+'[1]3 pr. KR 6.2'!P245+'[1]3 pr. KR 6.1'!P245+#REF!+#REF!</f>
        <v>#REF!</v>
      </c>
      <c r="Q246" s="89"/>
      <c r="R246" s="148"/>
      <c r="S246" s="89"/>
      <c r="T246" s="89"/>
      <c r="U246" s="89"/>
      <c r="V246" s="89"/>
      <c r="W246" s="89"/>
      <c r="X246" s="89"/>
      <c r="Y246" s="89"/>
      <c r="Z246" s="89"/>
      <c r="AA246" s="89"/>
    </row>
    <row r="247" spans="1:27" ht="12.75" hidden="1">
      <c r="A247" s="157"/>
      <c r="B247" s="158"/>
      <c r="C247" s="158"/>
      <c r="D247" s="158"/>
      <c r="E247" s="158"/>
      <c r="F247" s="160"/>
      <c r="G247" s="159"/>
      <c r="H247" s="239"/>
      <c r="I247" s="273"/>
      <c r="J247" s="288"/>
      <c r="K247" s="274"/>
      <c r="L247" s="274"/>
      <c r="N247" s="89"/>
      <c r="O247" s="89"/>
      <c r="P247" s="89"/>
      <c r="Q247" s="89"/>
      <c r="R247" s="148"/>
      <c r="S247" s="89"/>
      <c r="T247" s="89"/>
      <c r="U247" s="89"/>
      <c r="V247" s="89"/>
      <c r="W247" s="89"/>
      <c r="X247" s="89"/>
      <c r="Y247" s="89"/>
      <c r="Z247" s="89"/>
      <c r="AA247" s="89"/>
    </row>
    <row r="248" spans="1:27" ht="30.75" customHeight="1" hidden="1">
      <c r="A248" s="157"/>
      <c r="B248" s="158"/>
      <c r="C248" s="158"/>
      <c r="D248" s="158"/>
      <c r="E248" s="158"/>
      <c r="F248" s="160"/>
      <c r="G248" s="159"/>
      <c r="H248" s="202"/>
      <c r="I248" s="274"/>
      <c r="J248" s="288"/>
      <c r="K248" s="274"/>
      <c r="L248" s="274"/>
      <c r="M248" s="89"/>
      <c r="N248" s="89"/>
      <c r="O248" s="89"/>
      <c r="P248" s="89"/>
      <c r="Q248" s="89"/>
      <c r="R248" s="148"/>
      <c r="S248" s="89"/>
      <c r="T248" s="89"/>
      <c r="U248" s="89"/>
      <c r="V248" s="89"/>
      <c r="W248" s="89"/>
      <c r="X248" s="89"/>
      <c r="Y248" s="89"/>
      <c r="Z248" s="89"/>
      <c r="AA248" s="89"/>
    </row>
    <row r="249" spans="1:27" ht="12" customHeight="1" hidden="1">
      <c r="A249" s="373"/>
      <c r="B249" s="374"/>
      <c r="C249" s="374"/>
      <c r="D249" s="374"/>
      <c r="E249" s="374"/>
      <c r="F249" s="375"/>
      <c r="G249" s="250"/>
      <c r="H249" s="206"/>
      <c r="I249" s="291"/>
      <c r="J249" s="292"/>
      <c r="K249" s="293"/>
      <c r="L249" s="293"/>
      <c r="M249" s="89"/>
      <c r="N249" s="89"/>
      <c r="O249" s="89"/>
      <c r="P249" s="89"/>
      <c r="Q249" s="89"/>
      <c r="R249" s="148"/>
      <c r="S249" s="89"/>
      <c r="T249" s="89"/>
      <c r="U249" s="89"/>
      <c r="V249" s="89"/>
      <c r="W249" s="89"/>
      <c r="X249" s="89"/>
      <c r="Y249" s="89"/>
      <c r="Z249" s="89"/>
      <c r="AA249" s="89"/>
    </row>
    <row r="250" spans="1:27" ht="12.75" hidden="1">
      <c r="A250" s="198"/>
      <c r="B250" s="226"/>
      <c r="C250" s="226"/>
      <c r="D250" s="226"/>
      <c r="E250" s="226"/>
      <c r="F250" s="234"/>
      <c r="G250" s="227"/>
      <c r="H250" s="239"/>
      <c r="I250" s="275"/>
      <c r="J250" s="275"/>
      <c r="K250" s="275"/>
      <c r="L250" s="275"/>
      <c r="M250" s="164" t="e">
        <f>'[1]3 pr. KR skol 6.1 Kudirka'!M249+'[1]3 pr. KR skol 6.2 bendruomenine'!M249+#REF!+'[1]3 pr. KR skol 6.4 apšviet'!M249+#REF!+#REF!+#REF!+'[1]3 pr. KR 6.2'!M249+'[1]3 pr. KR 6.1'!M249+#REF!+#REF!</f>
        <v>#REF!</v>
      </c>
      <c r="N250" s="164" t="e">
        <f>'[1]3 pr. KR skol 6.1 Kudirka'!N249+'[1]3 pr. KR skol 6.2 bendruomenine'!N249+#REF!+'[1]3 pr. KR skol 6.4 apšviet'!N249+#REF!+#REF!+#REF!+'[1]3 pr. KR 6.2'!N249+'[1]3 pr. KR 6.1'!N249+#REF!+#REF!</f>
        <v>#REF!</v>
      </c>
      <c r="O250" s="164" t="e">
        <f>'[1]3 pr. KR skol 6.1 Kudirka'!O249+'[1]3 pr. KR skol 6.2 bendruomenine'!O249+#REF!+'[1]3 pr. KR skol 6.4 apšviet'!O249+#REF!+#REF!+#REF!+'[1]3 pr. KR 6.2'!O249+'[1]3 pr. KR 6.1'!O249+#REF!+#REF!</f>
        <v>#REF!</v>
      </c>
      <c r="P250" s="312" t="e">
        <f>'[1]3 pr. KR skol 6.1 Kudirka'!P249+'[1]3 pr. KR skol 6.2 bendruomenine'!P249+#REF!+'[1]3 pr. KR skol 6.4 apšviet'!P249+#REF!+#REF!+#REF!+'[1]3 pr. KR 6.2'!P249+'[1]3 pr. KR 6.1'!P249+#REF!+#REF!</f>
        <v>#REF!</v>
      </c>
      <c r="Q250" s="89"/>
      <c r="R250" s="148"/>
      <c r="S250" s="89"/>
      <c r="T250" s="89"/>
      <c r="U250" s="89"/>
      <c r="V250" s="89"/>
      <c r="W250" s="89"/>
      <c r="X250" s="89"/>
      <c r="Y250" s="89"/>
      <c r="Z250" s="89"/>
      <c r="AA250" s="89"/>
    </row>
    <row r="251" spans="1:27" ht="12.75" hidden="1">
      <c r="A251" s="157"/>
      <c r="B251" s="158"/>
      <c r="C251" s="158"/>
      <c r="D251" s="158"/>
      <c r="E251" s="158"/>
      <c r="F251" s="160"/>
      <c r="G251" s="159"/>
      <c r="H251" s="251"/>
      <c r="I251" s="273"/>
      <c r="J251" s="288"/>
      <c r="K251" s="274"/>
      <c r="L251" s="274"/>
      <c r="M251" s="89"/>
      <c r="N251" s="89"/>
      <c r="O251" s="89"/>
      <c r="P251" s="89"/>
      <c r="Q251" s="89"/>
      <c r="R251" s="148"/>
      <c r="S251" s="89"/>
      <c r="T251" s="89"/>
      <c r="U251" s="89"/>
      <c r="V251" s="89"/>
      <c r="W251" s="89"/>
      <c r="X251" s="89"/>
      <c r="Y251" s="89"/>
      <c r="Z251" s="89"/>
      <c r="AA251" s="89"/>
    </row>
    <row r="252" spans="1:27" ht="12.75" hidden="1">
      <c r="A252" s="157"/>
      <c r="B252" s="157"/>
      <c r="C252" s="158"/>
      <c r="D252" s="158"/>
      <c r="E252" s="158"/>
      <c r="F252" s="160"/>
      <c r="G252" s="159"/>
      <c r="H252" s="239"/>
      <c r="I252" s="273"/>
      <c r="J252" s="288"/>
      <c r="K252" s="274"/>
      <c r="L252" s="274"/>
      <c r="M252" s="89"/>
      <c r="N252" s="89"/>
      <c r="O252" s="89"/>
      <c r="P252" s="89"/>
      <c r="Q252" s="89"/>
      <c r="R252" s="148"/>
      <c r="S252" s="89"/>
      <c r="T252" s="89"/>
      <c r="U252" s="89"/>
      <c r="V252" s="89"/>
      <c r="W252" s="89"/>
      <c r="X252" s="89"/>
      <c r="Y252" s="89"/>
      <c r="Z252" s="89"/>
      <c r="AA252" s="89"/>
    </row>
    <row r="253" spans="1:27" ht="15.75" customHeight="1" hidden="1">
      <c r="A253" s="180"/>
      <c r="B253" s="180"/>
      <c r="C253" s="175"/>
      <c r="D253" s="175"/>
      <c r="E253" s="175"/>
      <c r="F253" s="178"/>
      <c r="G253" s="176"/>
      <c r="H253" s="251"/>
      <c r="I253" s="275"/>
      <c r="J253" s="275"/>
      <c r="K253" s="275"/>
      <c r="L253" s="275"/>
      <c r="M253" s="164" t="e">
        <f>'[1]3 pr. KR skol 6.1 Kudirka'!M252+'[1]3 pr. KR skol 6.2 bendruomenine'!M252+#REF!+'[1]3 pr. KR skol 6.4 apšviet'!M252+#REF!+#REF!+#REF!+'[1]3 pr. KR 6.2'!M252+'[1]3 pr. KR 6.1'!M252+#REF!+#REF!</f>
        <v>#REF!</v>
      </c>
      <c r="N253" s="164" t="e">
        <f>'[1]3 pr. KR skol 6.1 Kudirka'!N252+'[1]3 pr. KR skol 6.2 bendruomenine'!N252+#REF!+'[1]3 pr. KR skol 6.4 apšviet'!N252+#REF!+#REF!+#REF!+'[1]3 pr. KR 6.2'!N252+'[1]3 pr. KR 6.1'!N252+#REF!+#REF!</f>
        <v>#REF!</v>
      </c>
      <c r="O253" s="164" t="e">
        <f>'[1]3 pr. KR skol 6.1 Kudirka'!O252+'[1]3 pr. KR skol 6.2 bendruomenine'!O252+#REF!+'[1]3 pr. KR skol 6.4 apšviet'!O252+#REF!+#REF!+#REF!+'[1]3 pr. KR 6.2'!O252+'[1]3 pr. KR 6.1'!O252+#REF!+#REF!</f>
        <v>#REF!</v>
      </c>
      <c r="P253" s="312" t="e">
        <f>'[1]3 pr. KR skol 6.1 Kudirka'!P252+'[1]3 pr. KR skol 6.2 bendruomenine'!P252+#REF!+'[1]3 pr. KR skol 6.4 apšviet'!P252+#REF!+#REF!+#REF!+'[1]3 pr. KR 6.2'!P252+'[1]3 pr. KR 6.1'!P252+#REF!+#REF!</f>
        <v>#REF!</v>
      </c>
      <c r="Q253" s="89"/>
      <c r="R253" s="148"/>
      <c r="S253" s="89"/>
      <c r="T253" s="89"/>
      <c r="U253" s="89"/>
      <c r="V253" s="89"/>
      <c r="W253" s="89"/>
      <c r="X253" s="89"/>
      <c r="Y253" s="89"/>
      <c r="Z253" s="89"/>
      <c r="AA253" s="89"/>
    </row>
    <row r="254" spans="1:27" ht="13.5" customHeight="1" hidden="1">
      <c r="A254" s="157"/>
      <c r="B254" s="157"/>
      <c r="C254" s="158"/>
      <c r="D254" s="158"/>
      <c r="E254" s="158"/>
      <c r="F254" s="160"/>
      <c r="G254" s="159"/>
      <c r="H254" s="239"/>
      <c r="I254" s="273"/>
      <c r="J254" s="288"/>
      <c r="K254" s="274"/>
      <c r="L254" s="274"/>
      <c r="M254" s="89"/>
      <c r="N254" s="89"/>
      <c r="O254" s="89"/>
      <c r="P254" s="89"/>
      <c r="Q254" s="89"/>
      <c r="R254" s="148"/>
      <c r="S254" s="89"/>
      <c r="T254" s="89"/>
      <c r="U254" s="89"/>
      <c r="V254" s="89"/>
      <c r="W254" s="89"/>
      <c r="X254" s="89"/>
      <c r="Y254" s="89"/>
      <c r="Z254" s="89"/>
      <c r="AA254" s="89"/>
    </row>
    <row r="255" spans="1:27" ht="12.75" hidden="1">
      <c r="A255" s="157"/>
      <c r="B255" s="158"/>
      <c r="C255" s="158"/>
      <c r="D255" s="158"/>
      <c r="E255" s="158"/>
      <c r="F255" s="160"/>
      <c r="G255" s="159"/>
      <c r="H255" s="251"/>
      <c r="I255" s="273"/>
      <c r="J255" s="288"/>
      <c r="K255" s="274"/>
      <c r="L255" s="274"/>
      <c r="M255" s="89"/>
      <c r="N255" s="89"/>
      <c r="O255" s="89"/>
      <c r="P255" s="89"/>
      <c r="Q255" s="89"/>
      <c r="R255" s="148"/>
      <c r="S255" s="89"/>
      <c r="T255" s="89"/>
      <c r="U255" s="89"/>
      <c r="V255" s="89"/>
      <c r="W255" s="89"/>
      <c r="X255" s="89"/>
      <c r="Y255" s="89"/>
      <c r="Z255" s="89"/>
      <c r="AA255" s="89"/>
    </row>
    <row r="256" spans="1:27" ht="15" customHeight="1" hidden="1">
      <c r="A256" s="157"/>
      <c r="B256" s="158"/>
      <c r="C256" s="158"/>
      <c r="D256" s="158"/>
      <c r="E256" s="158"/>
      <c r="F256" s="160"/>
      <c r="G256" s="159"/>
      <c r="H256" s="239"/>
      <c r="I256" s="275"/>
      <c r="J256" s="275"/>
      <c r="K256" s="275"/>
      <c r="L256" s="275"/>
      <c r="M256" s="164" t="e">
        <f>'[1]3 pr. KR skol 6.1 Kudirka'!M255+'[1]3 pr. KR skol 6.2 bendruomenine'!M255+#REF!+'[1]3 pr. KR skol 6.4 apšviet'!M255+#REF!+#REF!+#REF!+'[1]3 pr. KR 6.2'!M255+'[1]3 pr. KR 6.1'!M255+#REF!+#REF!</f>
        <v>#REF!</v>
      </c>
      <c r="N256" s="164" t="e">
        <f>'[1]3 pr. KR skol 6.1 Kudirka'!N255+'[1]3 pr. KR skol 6.2 bendruomenine'!N255+#REF!+'[1]3 pr. KR skol 6.4 apšviet'!N255+#REF!+#REF!+#REF!+'[1]3 pr. KR 6.2'!N255+'[1]3 pr. KR 6.1'!N255+#REF!+#REF!</f>
        <v>#REF!</v>
      </c>
      <c r="O256" s="164" t="e">
        <f>'[1]3 pr. KR skol 6.1 Kudirka'!O255+'[1]3 pr. KR skol 6.2 bendruomenine'!O255+#REF!+'[1]3 pr. KR skol 6.4 apšviet'!O255+#REF!+#REF!+#REF!+'[1]3 pr. KR 6.2'!O255+'[1]3 pr. KR 6.1'!O255+#REF!+#REF!</f>
        <v>#REF!</v>
      </c>
      <c r="P256" s="312" t="e">
        <f>'[1]3 pr. KR skol 6.1 Kudirka'!P255+'[1]3 pr. KR skol 6.2 bendruomenine'!P255+#REF!+'[1]3 pr. KR skol 6.4 apšviet'!P255+#REF!+#REF!+#REF!+'[1]3 pr. KR 6.2'!P255+'[1]3 pr. KR 6.1'!P255+#REF!+#REF!</f>
        <v>#REF!</v>
      </c>
      <c r="Q256" s="89"/>
      <c r="R256" s="148"/>
      <c r="S256" s="89"/>
      <c r="T256" s="89"/>
      <c r="U256" s="89"/>
      <c r="V256" s="89"/>
      <c r="W256" s="89"/>
      <c r="X256" s="89"/>
      <c r="Y256" s="89"/>
      <c r="Z256" s="89"/>
      <c r="AA256" s="89"/>
    </row>
    <row r="257" spans="1:27" ht="12" customHeight="1" hidden="1">
      <c r="A257" s="199"/>
      <c r="B257" s="161"/>
      <c r="C257" s="161"/>
      <c r="D257" s="252"/>
      <c r="E257" s="252"/>
      <c r="F257" s="253"/>
      <c r="G257" s="217"/>
      <c r="H257" s="251"/>
      <c r="I257" s="273"/>
      <c r="J257" s="288"/>
      <c r="K257" s="274"/>
      <c r="L257" s="273"/>
      <c r="M257" s="89"/>
      <c r="N257" s="89"/>
      <c r="O257" s="89"/>
      <c r="P257" s="89"/>
      <c r="Q257" s="89"/>
      <c r="R257" s="148"/>
      <c r="S257" s="89"/>
      <c r="T257" s="89"/>
      <c r="U257" s="89"/>
      <c r="V257" s="89"/>
      <c r="W257" s="89"/>
      <c r="X257" s="89"/>
      <c r="Y257" s="89"/>
      <c r="Z257" s="89"/>
      <c r="AA257" s="89"/>
    </row>
    <row r="258" spans="1:27" ht="12.75" hidden="1">
      <c r="A258" s="157"/>
      <c r="B258" s="158"/>
      <c r="C258" s="158"/>
      <c r="D258" s="158"/>
      <c r="E258" s="158"/>
      <c r="F258" s="160"/>
      <c r="G258" s="159"/>
      <c r="H258" s="239"/>
      <c r="I258" s="273"/>
      <c r="J258" s="288"/>
      <c r="K258" s="274"/>
      <c r="L258" s="273"/>
      <c r="M258" s="89"/>
      <c r="N258" s="89"/>
      <c r="O258" s="89"/>
      <c r="P258" s="89"/>
      <c r="Q258" s="89"/>
      <c r="R258" s="148"/>
      <c r="S258" s="89"/>
      <c r="T258" s="89"/>
      <c r="U258" s="89"/>
      <c r="V258" s="89"/>
      <c r="W258" s="89"/>
      <c r="X258" s="89"/>
      <c r="Y258" s="89"/>
      <c r="Z258" s="89"/>
      <c r="AA258" s="89"/>
    </row>
    <row r="259" spans="1:27" ht="12.75" hidden="1">
      <c r="A259" s="162"/>
      <c r="B259" s="157"/>
      <c r="C259" s="158"/>
      <c r="D259" s="158"/>
      <c r="E259" s="158"/>
      <c r="F259" s="160"/>
      <c r="G259" s="159"/>
      <c r="H259" s="251"/>
      <c r="I259" s="273"/>
      <c r="J259" s="288"/>
      <c r="K259" s="274"/>
      <c r="L259" s="274"/>
      <c r="M259" s="89"/>
      <c r="N259" s="89"/>
      <c r="O259" s="89"/>
      <c r="P259" s="89"/>
      <c r="Q259" s="89"/>
      <c r="R259" s="148"/>
      <c r="S259" s="89"/>
      <c r="T259" s="89"/>
      <c r="U259" s="89"/>
      <c r="V259" s="89"/>
      <c r="W259" s="89"/>
      <c r="X259" s="89"/>
      <c r="Y259" s="89"/>
      <c r="Z259" s="89"/>
      <c r="AA259" s="89"/>
    </row>
    <row r="260" spans="1:27" ht="12.75" hidden="1">
      <c r="A260" s="162"/>
      <c r="B260" s="157"/>
      <c r="C260" s="158"/>
      <c r="D260" s="158"/>
      <c r="E260" s="158"/>
      <c r="F260" s="160"/>
      <c r="G260" s="159"/>
      <c r="H260" s="239"/>
      <c r="I260" s="275"/>
      <c r="J260" s="275"/>
      <c r="K260" s="275"/>
      <c r="L260" s="275"/>
      <c r="M260" s="164" t="e">
        <f>'[1]3 pr. KR skol 6.1 Kudirka'!M259+'[1]3 pr. KR skol 6.2 bendruomenine'!M259+#REF!+'[1]3 pr. KR skol 6.4 apšviet'!M259+#REF!+#REF!+#REF!+'[1]3 pr. KR 6.2'!M259+'[1]3 pr. KR 6.1'!M259+#REF!+#REF!</f>
        <v>#REF!</v>
      </c>
      <c r="N260" s="164" t="e">
        <f>'[1]3 pr. KR skol 6.1 Kudirka'!N259+'[1]3 pr. KR skol 6.2 bendruomenine'!N259+#REF!+'[1]3 pr. KR skol 6.4 apšviet'!N259+#REF!+#REF!+#REF!+'[1]3 pr. KR 6.2'!N259+'[1]3 pr. KR 6.1'!N259+#REF!+#REF!</f>
        <v>#REF!</v>
      </c>
      <c r="O260" s="164" t="e">
        <f>'[1]3 pr. KR skol 6.1 Kudirka'!O259+'[1]3 pr. KR skol 6.2 bendruomenine'!O259+#REF!+'[1]3 pr. KR skol 6.4 apšviet'!O259+#REF!+#REF!+#REF!+'[1]3 pr. KR 6.2'!O259+'[1]3 pr. KR 6.1'!O259+#REF!+#REF!</f>
        <v>#REF!</v>
      </c>
      <c r="P260" s="312" t="e">
        <f>'[1]3 pr. KR skol 6.1 Kudirka'!P259+'[1]3 pr. KR skol 6.2 bendruomenine'!P259+#REF!+'[1]3 pr. KR skol 6.4 apšviet'!P259+#REF!+#REF!+#REF!+'[1]3 pr. KR 6.2'!P259+'[1]3 pr. KR 6.1'!P259+#REF!+#REF!</f>
        <v>#REF!</v>
      </c>
      <c r="Q260" s="89"/>
      <c r="R260" s="148"/>
      <c r="S260" s="89"/>
      <c r="T260" s="89"/>
      <c r="U260" s="89"/>
      <c r="V260" s="89"/>
      <c r="W260" s="89"/>
      <c r="X260" s="89"/>
      <c r="Y260" s="89"/>
      <c r="Z260" s="89"/>
      <c r="AA260" s="89"/>
    </row>
    <row r="261" spans="1:27" ht="18" customHeight="1" hidden="1">
      <c r="A261" s="225"/>
      <c r="B261" s="154"/>
      <c r="C261" s="152"/>
      <c r="D261" s="152"/>
      <c r="E261" s="152"/>
      <c r="F261" s="155"/>
      <c r="G261" s="254"/>
      <c r="H261" s="251"/>
      <c r="I261" s="275"/>
      <c r="J261" s="275"/>
      <c r="K261" s="275"/>
      <c r="L261" s="275"/>
      <c r="M261" s="164" t="e">
        <f>'[1]3 pr. KR skol 6.1 Kudirka'!M260+'[1]3 pr. KR skol 6.2 bendruomenine'!M260+#REF!+'[1]3 pr. KR skol 6.4 apšviet'!M260+#REF!+#REF!+#REF!+'[1]3 pr. KR 6.2'!M260+'[1]3 pr. KR 6.1'!M260+#REF!+#REF!</f>
        <v>#REF!</v>
      </c>
      <c r="N261" s="164" t="e">
        <f>'[1]3 pr. KR skol 6.1 Kudirka'!N260+'[1]3 pr. KR skol 6.2 bendruomenine'!N260+#REF!+'[1]3 pr. KR skol 6.4 apšviet'!N260+#REF!+#REF!+#REF!+'[1]3 pr. KR 6.2'!N260+'[1]3 pr. KR 6.1'!N260+#REF!+#REF!</f>
        <v>#REF!</v>
      </c>
      <c r="O261" s="164" t="e">
        <f>'[1]3 pr. KR skol 6.1 Kudirka'!O260+'[1]3 pr. KR skol 6.2 bendruomenine'!O260+#REF!+'[1]3 pr. KR skol 6.4 apšviet'!O260+#REF!+#REF!+#REF!+'[1]3 pr. KR 6.2'!O260+'[1]3 pr. KR 6.1'!O260+#REF!+#REF!</f>
        <v>#REF!</v>
      </c>
      <c r="P261" s="312" t="e">
        <f>'[1]3 pr. KR skol 6.1 Kudirka'!P260+'[1]3 pr. KR skol 6.2 bendruomenine'!P260+#REF!+'[1]3 pr. KR skol 6.4 apšviet'!P260+#REF!+#REF!+#REF!+'[1]3 pr. KR 6.2'!P260+'[1]3 pr. KR 6.1'!P260+#REF!+#REF!</f>
        <v>#REF!</v>
      </c>
      <c r="Q261" s="89"/>
      <c r="R261" s="148"/>
      <c r="S261" s="89"/>
      <c r="T261" s="89"/>
      <c r="U261" s="89"/>
      <c r="V261" s="89"/>
      <c r="W261" s="89"/>
      <c r="X261" s="89"/>
      <c r="Y261" s="89"/>
      <c r="Z261" s="89"/>
      <c r="AA261" s="89"/>
    </row>
    <row r="262" spans="1:27" ht="15" customHeight="1" hidden="1">
      <c r="A262" s="162"/>
      <c r="B262" s="157"/>
      <c r="C262" s="158"/>
      <c r="D262" s="158"/>
      <c r="E262" s="158"/>
      <c r="F262" s="160"/>
      <c r="G262" s="159"/>
      <c r="H262" s="239"/>
      <c r="I262" s="275"/>
      <c r="J262" s="275"/>
      <c r="K262" s="275"/>
      <c r="L262" s="275"/>
      <c r="M262" s="164" t="e">
        <f>'[1]3 pr. KR skol 6.1 Kudirka'!M261+'[1]3 pr. KR skol 6.2 bendruomenine'!M261+#REF!+'[1]3 pr. KR skol 6.4 apšviet'!M261+#REF!+#REF!+#REF!+'[1]3 pr. KR 6.2'!M261+'[1]3 pr. KR 6.1'!M261+#REF!+#REF!</f>
        <v>#REF!</v>
      </c>
      <c r="N262" s="164" t="e">
        <f>'[1]3 pr. KR skol 6.1 Kudirka'!N261+'[1]3 pr. KR skol 6.2 bendruomenine'!N261+#REF!+'[1]3 pr. KR skol 6.4 apšviet'!N261+#REF!+#REF!+#REF!+'[1]3 pr. KR 6.2'!N261+'[1]3 pr. KR 6.1'!N261+#REF!+#REF!</f>
        <v>#REF!</v>
      </c>
      <c r="O262" s="164" t="e">
        <f>'[1]3 pr. KR skol 6.1 Kudirka'!O261+'[1]3 pr. KR skol 6.2 bendruomenine'!O261+#REF!+'[1]3 pr. KR skol 6.4 apšviet'!O261+#REF!+#REF!+#REF!+'[1]3 pr. KR 6.2'!O261+'[1]3 pr. KR 6.1'!O261+#REF!+#REF!</f>
        <v>#REF!</v>
      </c>
      <c r="P262" s="312" t="e">
        <f>'[1]3 pr. KR skol 6.1 Kudirka'!P261+'[1]3 pr. KR skol 6.2 bendruomenine'!P261+#REF!+'[1]3 pr. KR skol 6.4 apšviet'!P261+#REF!+#REF!+#REF!+'[1]3 pr. KR 6.2'!P261+'[1]3 pr. KR 6.1'!P261+#REF!+#REF!</f>
        <v>#REF!</v>
      </c>
      <c r="Q262" s="89"/>
      <c r="R262" s="148"/>
      <c r="S262" s="89"/>
      <c r="T262" s="89"/>
      <c r="U262" s="89"/>
      <c r="V262" s="89"/>
      <c r="W262" s="89"/>
      <c r="X262" s="89"/>
      <c r="Y262" s="89"/>
      <c r="Z262" s="89"/>
      <c r="AA262" s="89"/>
    </row>
    <row r="263" spans="1:27" ht="12.75" hidden="1">
      <c r="A263" s="162"/>
      <c r="B263" s="157"/>
      <c r="C263" s="158"/>
      <c r="D263" s="158"/>
      <c r="E263" s="158"/>
      <c r="F263" s="160"/>
      <c r="G263" s="159"/>
      <c r="H263" s="251"/>
      <c r="I263" s="273"/>
      <c r="J263" s="288"/>
      <c r="K263" s="274"/>
      <c r="L263" s="274"/>
      <c r="M263" s="89"/>
      <c r="N263" s="89"/>
      <c r="O263" s="89"/>
      <c r="P263" s="89"/>
      <c r="Q263" s="89"/>
      <c r="R263" s="148"/>
      <c r="S263" s="89"/>
      <c r="T263" s="89"/>
      <c r="U263" s="89"/>
      <c r="V263" s="89"/>
      <c r="W263" s="89"/>
      <c r="X263" s="89"/>
      <c r="Y263" s="89"/>
      <c r="Z263" s="89"/>
      <c r="AA263" s="89"/>
    </row>
    <row r="264" spans="1:27" ht="12.75" hidden="1">
      <c r="A264" s="157"/>
      <c r="B264" s="158"/>
      <c r="C264" s="152"/>
      <c r="D264" s="152"/>
      <c r="E264" s="152"/>
      <c r="F264" s="155"/>
      <c r="G264" s="153"/>
      <c r="H264" s="239"/>
      <c r="I264" s="285"/>
      <c r="J264" s="286"/>
      <c r="K264" s="287"/>
      <c r="L264" s="287"/>
      <c r="M264" s="89"/>
      <c r="N264" s="89"/>
      <c r="O264" s="89"/>
      <c r="P264" s="89"/>
      <c r="Q264" s="89"/>
      <c r="R264" s="148"/>
      <c r="S264" s="89"/>
      <c r="T264" s="89"/>
      <c r="U264" s="89"/>
      <c r="V264" s="89"/>
      <c r="W264" s="89"/>
      <c r="X264" s="89"/>
      <c r="Y264" s="89"/>
      <c r="Z264" s="89"/>
      <c r="AA264" s="89"/>
    </row>
    <row r="265" spans="1:27" ht="12.75" hidden="1">
      <c r="A265" s="157"/>
      <c r="B265" s="158"/>
      <c r="C265" s="158"/>
      <c r="D265" s="158"/>
      <c r="E265" s="158"/>
      <c r="F265" s="160"/>
      <c r="G265" s="159"/>
      <c r="H265" s="251"/>
      <c r="I265" s="275"/>
      <c r="J265" s="275"/>
      <c r="K265" s="275"/>
      <c r="L265" s="275"/>
      <c r="M265" s="164" t="e">
        <f>'[1]3 pr. KR skol 6.1 Kudirka'!M264+'[1]3 pr. KR skol 6.2 bendruomenine'!M264+#REF!+'[1]3 pr. KR skol 6.4 apšviet'!M264+#REF!+#REF!+#REF!+'[1]3 pr. KR 6.2'!M264+'[1]3 pr. KR 6.1'!M264+#REF!+#REF!</f>
        <v>#REF!</v>
      </c>
      <c r="N265" s="164" t="e">
        <f>'[1]3 pr. KR skol 6.1 Kudirka'!N264+'[1]3 pr. KR skol 6.2 bendruomenine'!N264+#REF!+'[1]3 pr. KR skol 6.4 apšviet'!N264+#REF!+#REF!+#REF!+'[1]3 pr. KR 6.2'!N264+'[1]3 pr. KR 6.1'!N264+#REF!+#REF!</f>
        <v>#REF!</v>
      </c>
      <c r="O265" s="164" t="e">
        <f>'[1]3 pr. KR skol 6.1 Kudirka'!O264+'[1]3 pr. KR skol 6.2 bendruomenine'!O264+#REF!+'[1]3 pr. KR skol 6.4 apšviet'!O264+#REF!+#REF!+#REF!+'[1]3 pr. KR 6.2'!O264+'[1]3 pr. KR 6.1'!O264+#REF!+#REF!</f>
        <v>#REF!</v>
      </c>
      <c r="P265" s="312" t="e">
        <f>'[1]3 pr. KR skol 6.1 Kudirka'!P264+'[1]3 pr. KR skol 6.2 bendruomenine'!P264+#REF!+'[1]3 pr. KR skol 6.4 apšviet'!P264+#REF!+#REF!+#REF!+'[1]3 pr. KR 6.2'!P264+'[1]3 pr. KR 6.1'!P264+#REF!+#REF!</f>
        <v>#REF!</v>
      </c>
      <c r="Q265" s="89"/>
      <c r="R265" s="148"/>
      <c r="S265" s="89"/>
      <c r="T265" s="89"/>
      <c r="U265" s="89"/>
      <c r="V265" s="89"/>
      <c r="W265" s="89"/>
      <c r="X265" s="89"/>
      <c r="Y265" s="89"/>
      <c r="Z265" s="89"/>
      <c r="AA265" s="89"/>
    </row>
    <row r="266" spans="1:27" ht="12.75" hidden="1">
      <c r="A266" s="157"/>
      <c r="B266" s="158"/>
      <c r="C266" s="158"/>
      <c r="D266" s="158"/>
      <c r="E266" s="158"/>
      <c r="F266" s="160"/>
      <c r="G266" s="157"/>
      <c r="H266" s="239"/>
      <c r="I266" s="275"/>
      <c r="J266" s="275"/>
      <c r="K266" s="275"/>
      <c r="L266" s="275"/>
      <c r="M266" s="164" t="e">
        <f>'[1]3 pr. KR skol 6.1 Kudirka'!M265+'[1]3 pr. KR skol 6.2 bendruomenine'!M265+#REF!+'[1]3 pr. KR skol 6.4 apšviet'!M265+#REF!+#REF!+#REF!+'[1]3 pr. KR 6.2'!M265+'[1]3 pr. KR 6.1'!M265+#REF!+#REF!</f>
        <v>#REF!</v>
      </c>
      <c r="N266" s="164" t="e">
        <f>'[1]3 pr. KR skol 6.1 Kudirka'!N265+'[1]3 pr. KR skol 6.2 bendruomenine'!N265+#REF!+'[1]3 pr. KR skol 6.4 apšviet'!N265+#REF!+#REF!+#REF!+'[1]3 pr. KR 6.2'!N265+'[1]3 pr. KR 6.1'!N265+#REF!+#REF!</f>
        <v>#REF!</v>
      </c>
      <c r="O266" s="164" t="e">
        <f>'[1]3 pr. KR skol 6.1 Kudirka'!O265+'[1]3 pr. KR skol 6.2 bendruomenine'!O265+#REF!+'[1]3 pr. KR skol 6.4 apšviet'!O265+#REF!+#REF!+#REF!+'[1]3 pr. KR 6.2'!O265+'[1]3 pr. KR 6.1'!O265+#REF!+#REF!</f>
        <v>#REF!</v>
      </c>
      <c r="P266" s="312" t="e">
        <f>'[1]3 pr. KR skol 6.1 Kudirka'!P265+'[1]3 pr. KR skol 6.2 bendruomenine'!P265+#REF!+'[1]3 pr. KR skol 6.4 apšviet'!P265+#REF!+#REF!+#REF!+'[1]3 pr. KR 6.2'!P265+'[1]3 pr. KR 6.1'!P265+#REF!+#REF!</f>
        <v>#REF!</v>
      </c>
      <c r="Q266" s="89"/>
      <c r="R266" s="148"/>
      <c r="S266" s="89"/>
      <c r="T266" s="89"/>
      <c r="U266" s="89"/>
      <c r="V266" s="89"/>
      <c r="W266" s="89"/>
      <c r="X266" s="89"/>
      <c r="Y266" s="89"/>
      <c r="Z266" s="89"/>
      <c r="AA266" s="89"/>
    </row>
    <row r="267" spans="1:27" ht="12.75" hidden="1">
      <c r="A267" s="157"/>
      <c r="B267" s="158"/>
      <c r="C267" s="158"/>
      <c r="D267" s="158"/>
      <c r="E267" s="158"/>
      <c r="F267" s="160"/>
      <c r="G267" s="159"/>
      <c r="H267" s="251"/>
      <c r="I267" s="273"/>
      <c r="J267" s="288"/>
      <c r="K267" s="274"/>
      <c r="L267" s="274"/>
      <c r="M267" s="89"/>
      <c r="N267" s="89"/>
      <c r="O267" s="89"/>
      <c r="P267" s="89"/>
      <c r="Q267" s="89"/>
      <c r="R267" s="148"/>
      <c r="S267" s="89"/>
      <c r="T267" s="89"/>
      <c r="U267" s="89"/>
      <c r="V267" s="89"/>
      <c r="W267" s="89"/>
      <c r="X267" s="89"/>
      <c r="Y267" s="89"/>
      <c r="Z267" s="89"/>
      <c r="AA267" s="89"/>
    </row>
    <row r="268" spans="1:27" ht="14.25" customHeight="1" hidden="1">
      <c r="A268" s="154"/>
      <c r="B268" s="158"/>
      <c r="C268" s="158"/>
      <c r="D268" s="158"/>
      <c r="E268" s="158"/>
      <c r="F268" s="160"/>
      <c r="G268" s="159"/>
      <c r="H268" s="239"/>
      <c r="I268" s="273"/>
      <c r="J268" s="288"/>
      <c r="K268" s="274"/>
      <c r="L268" s="274"/>
      <c r="M268" s="89"/>
      <c r="N268" s="89"/>
      <c r="O268" s="89"/>
      <c r="P268" s="89"/>
      <c r="Q268" s="89"/>
      <c r="R268" s="148"/>
      <c r="S268" s="89"/>
      <c r="T268" s="89"/>
      <c r="U268" s="89"/>
      <c r="V268" s="89"/>
      <c r="W268" s="89"/>
      <c r="X268" s="89"/>
      <c r="Y268" s="89"/>
      <c r="Z268" s="89"/>
      <c r="AA268" s="89"/>
    </row>
    <row r="269" spans="1:27" ht="14.25" customHeight="1" hidden="1">
      <c r="A269" s="154"/>
      <c r="B269" s="158"/>
      <c r="C269" s="158"/>
      <c r="D269" s="158"/>
      <c r="E269" s="158"/>
      <c r="F269" s="160"/>
      <c r="G269" s="227"/>
      <c r="H269" s="251"/>
      <c r="I269" s="275"/>
      <c r="J269" s="275"/>
      <c r="K269" s="275"/>
      <c r="L269" s="275"/>
      <c r="M269" s="164" t="e">
        <f>'[1]3 pr. KR skol 6.1 Kudirka'!M268+'[1]3 pr. KR skol 6.2 bendruomenine'!M268+#REF!+'[1]3 pr. KR skol 6.4 apšviet'!M268+#REF!+#REF!+#REF!+'[1]3 pr. KR 6.2'!M268+'[1]3 pr. KR 6.1'!M268+#REF!+#REF!</f>
        <v>#REF!</v>
      </c>
      <c r="N269" s="164" t="e">
        <f>'[1]3 pr. KR skol 6.1 Kudirka'!N268+'[1]3 pr. KR skol 6.2 bendruomenine'!N268+#REF!+'[1]3 pr. KR skol 6.4 apšviet'!N268+#REF!+#REF!+#REF!+'[1]3 pr. KR 6.2'!N268+'[1]3 pr. KR 6.1'!N268+#REF!+#REF!</f>
        <v>#REF!</v>
      </c>
      <c r="O269" s="164" t="e">
        <f>'[1]3 pr. KR skol 6.1 Kudirka'!O268+'[1]3 pr. KR skol 6.2 bendruomenine'!O268+#REF!+'[1]3 pr. KR skol 6.4 apšviet'!O268+#REF!+#REF!+#REF!+'[1]3 pr. KR 6.2'!O268+'[1]3 pr. KR 6.1'!O268+#REF!+#REF!</f>
        <v>#REF!</v>
      </c>
      <c r="P269" s="312" t="e">
        <f>'[1]3 pr. KR skol 6.1 Kudirka'!P268+'[1]3 pr. KR skol 6.2 bendruomenine'!P268+#REF!+'[1]3 pr. KR skol 6.4 apšviet'!P268+#REF!+#REF!+#REF!+'[1]3 pr. KR 6.2'!P268+'[1]3 pr. KR 6.1'!P268+#REF!+#REF!</f>
        <v>#REF!</v>
      </c>
      <c r="Q269" s="89"/>
      <c r="R269" s="148"/>
      <c r="S269" s="89"/>
      <c r="T269" s="89"/>
      <c r="U269" s="89"/>
      <c r="V269" s="89"/>
      <c r="W269" s="89"/>
      <c r="X269" s="89"/>
      <c r="Y269" s="89"/>
      <c r="Z269" s="89"/>
      <c r="AA269" s="89"/>
    </row>
    <row r="270" spans="1:27" ht="14.25" customHeight="1" hidden="1">
      <c r="A270" s="157"/>
      <c r="B270" s="158"/>
      <c r="C270" s="158"/>
      <c r="D270" s="158"/>
      <c r="E270" s="158"/>
      <c r="F270" s="160"/>
      <c r="G270" s="159"/>
      <c r="H270" s="239"/>
      <c r="I270" s="273"/>
      <c r="J270" s="288"/>
      <c r="K270" s="274"/>
      <c r="L270" s="274"/>
      <c r="M270" s="89"/>
      <c r="N270" s="89"/>
      <c r="O270" s="89"/>
      <c r="P270" s="89"/>
      <c r="Q270" s="89"/>
      <c r="R270" s="148"/>
      <c r="S270" s="89"/>
      <c r="T270" s="89"/>
      <c r="U270" s="89"/>
      <c r="V270" s="89"/>
      <c r="W270" s="89"/>
      <c r="X270" s="89"/>
      <c r="Y270" s="89"/>
      <c r="Z270" s="89"/>
      <c r="AA270" s="89"/>
    </row>
    <row r="271" spans="1:27" ht="12.75" hidden="1">
      <c r="A271" s="157"/>
      <c r="B271" s="158"/>
      <c r="C271" s="158"/>
      <c r="D271" s="158"/>
      <c r="E271" s="158"/>
      <c r="F271" s="160"/>
      <c r="G271" s="159"/>
      <c r="H271" s="251"/>
      <c r="I271" s="273"/>
      <c r="J271" s="288"/>
      <c r="K271" s="274"/>
      <c r="L271" s="274"/>
      <c r="M271" s="89"/>
      <c r="N271" s="89"/>
      <c r="O271" s="89"/>
      <c r="P271" s="89"/>
      <c r="Q271" s="89"/>
      <c r="R271" s="148"/>
      <c r="S271" s="89"/>
      <c r="T271" s="89"/>
      <c r="U271" s="89"/>
      <c r="V271" s="89"/>
      <c r="W271" s="89"/>
      <c r="X271" s="89"/>
      <c r="Y271" s="89"/>
      <c r="Z271" s="89"/>
      <c r="AA271" s="89"/>
    </row>
    <row r="272" spans="1:27" ht="14.25" customHeight="1" hidden="1">
      <c r="A272" s="157"/>
      <c r="B272" s="158"/>
      <c r="C272" s="158"/>
      <c r="D272" s="158"/>
      <c r="E272" s="158"/>
      <c r="F272" s="160"/>
      <c r="G272" s="159"/>
      <c r="H272" s="239"/>
      <c r="I272" s="275"/>
      <c r="J272" s="275"/>
      <c r="K272" s="275"/>
      <c r="L272" s="275"/>
      <c r="M272" s="164" t="e">
        <f>'[1]3 pr. KR skol 6.1 Kudirka'!M271+'[1]3 pr. KR skol 6.2 bendruomenine'!M271+#REF!+'[1]3 pr. KR skol 6.4 apšviet'!M271+#REF!+#REF!+#REF!+'[1]3 pr. KR 6.2'!M271+'[1]3 pr. KR 6.1'!M271+#REF!+#REF!</f>
        <v>#REF!</v>
      </c>
      <c r="N272" s="164" t="e">
        <f>'[1]3 pr. KR skol 6.1 Kudirka'!N271+'[1]3 pr. KR skol 6.2 bendruomenine'!N271+#REF!+'[1]3 pr. KR skol 6.4 apšviet'!N271+#REF!+#REF!+#REF!+'[1]3 pr. KR 6.2'!N271+'[1]3 pr. KR 6.1'!N271+#REF!+#REF!</f>
        <v>#REF!</v>
      </c>
      <c r="O272" s="164" t="e">
        <f>'[1]3 pr. KR skol 6.1 Kudirka'!O271+'[1]3 pr. KR skol 6.2 bendruomenine'!O271+#REF!+'[1]3 pr. KR skol 6.4 apšviet'!O271+#REF!+#REF!+#REF!+'[1]3 pr. KR 6.2'!O271+'[1]3 pr. KR 6.1'!O271+#REF!+#REF!</f>
        <v>#REF!</v>
      </c>
      <c r="P272" s="312" t="e">
        <f>'[1]3 pr. KR skol 6.1 Kudirka'!P271+'[1]3 pr. KR skol 6.2 bendruomenine'!P271+#REF!+'[1]3 pr. KR skol 6.4 apšviet'!P271+#REF!+#REF!+#REF!+'[1]3 pr. KR 6.2'!P271+'[1]3 pr. KR 6.1'!P271+#REF!+#REF!</f>
        <v>#REF!</v>
      </c>
      <c r="Q272" s="89"/>
      <c r="R272" s="148"/>
      <c r="S272" s="89"/>
      <c r="T272" s="89"/>
      <c r="U272" s="89"/>
      <c r="V272" s="89"/>
      <c r="W272" s="89"/>
      <c r="X272" s="89"/>
      <c r="Y272" s="89"/>
      <c r="Z272" s="89"/>
      <c r="AA272" s="89"/>
    </row>
    <row r="273" spans="1:27" ht="14.25" customHeight="1" hidden="1">
      <c r="A273" s="154"/>
      <c r="B273" s="152"/>
      <c r="C273" s="152"/>
      <c r="D273" s="152"/>
      <c r="E273" s="152"/>
      <c r="F273" s="155"/>
      <c r="G273" s="162"/>
      <c r="H273" s="251"/>
      <c r="I273" s="275"/>
      <c r="J273" s="275"/>
      <c r="K273" s="275"/>
      <c r="L273" s="275"/>
      <c r="M273" s="164" t="e">
        <f>'[1]3 pr. KR skol 6.1 Kudirka'!M272+'[1]3 pr. KR skol 6.2 bendruomenine'!M272+#REF!+'[1]3 pr. KR skol 6.4 apšviet'!M272+#REF!+#REF!+#REF!+'[1]3 pr. KR 6.2'!M272+'[1]3 pr. KR 6.1'!M272+#REF!+#REF!</f>
        <v>#REF!</v>
      </c>
      <c r="N273" s="164" t="e">
        <f>'[1]3 pr. KR skol 6.1 Kudirka'!N272+'[1]3 pr. KR skol 6.2 bendruomenine'!N272+#REF!+'[1]3 pr. KR skol 6.4 apšviet'!N272+#REF!+#REF!+#REF!+'[1]3 pr. KR 6.2'!N272+'[1]3 pr. KR 6.1'!N272+#REF!+#REF!</f>
        <v>#REF!</v>
      </c>
      <c r="O273" s="164" t="e">
        <f>'[1]3 pr. KR skol 6.1 Kudirka'!O272+'[1]3 pr. KR skol 6.2 bendruomenine'!O272+#REF!+'[1]3 pr. KR skol 6.4 apšviet'!O272+#REF!+#REF!+#REF!+'[1]3 pr. KR 6.2'!O272+'[1]3 pr. KR 6.1'!O272+#REF!+#REF!</f>
        <v>#REF!</v>
      </c>
      <c r="P273" s="312" t="e">
        <f>'[1]3 pr. KR skol 6.1 Kudirka'!P272+'[1]3 pr. KR skol 6.2 bendruomenine'!P272+#REF!+'[1]3 pr. KR skol 6.4 apšviet'!P272+#REF!+#REF!+#REF!+'[1]3 pr. KR 6.2'!P272+'[1]3 pr. KR 6.1'!P272+#REF!+#REF!</f>
        <v>#REF!</v>
      </c>
      <c r="Q273" s="89"/>
      <c r="R273" s="148"/>
      <c r="S273" s="89"/>
      <c r="T273" s="89"/>
      <c r="U273" s="89"/>
      <c r="V273" s="89"/>
      <c r="W273" s="89"/>
      <c r="X273" s="89"/>
      <c r="Y273" s="89"/>
      <c r="Z273" s="89"/>
      <c r="AA273" s="89"/>
    </row>
    <row r="274" spans="1:27" ht="12.75" hidden="1">
      <c r="A274" s="157"/>
      <c r="B274" s="158"/>
      <c r="C274" s="158"/>
      <c r="D274" s="158"/>
      <c r="E274" s="158"/>
      <c r="F274" s="160"/>
      <c r="G274" s="159"/>
      <c r="H274" s="239"/>
      <c r="I274" s="273"/>
      <c r="J274" s="288"/>
      <c r="K274" s="274"/>
      <c r="L274" s="274"/>
      <c r="M274" s="89"/>
      <c r="N274" s="89"/>
      <c r="O274" s="89"/>
      <c r="P274" s="89"/>
      <c r="Q274" s="89"/>
      <c r="R274" s="148"/>
      <c r="S274" s="89"/>
      <c r="T274" s="89"/>
      <c r="U274" s="89"/>
      <c r="V274" s="89"/>
      <c r="W274" s="89"/>
      <c r="X274" s="89"/>
      <c r="Y274" s="89"/>
      <c r="Z274" s="89"/>
      <c r="AA274" s="89"/>
    </row>
    <row r="275" spans="1:27" ht="27.75" customHeight="1" hidden="1">
      <c r="A275" s="157"/>
      <c r="B275" s="158"/>
      <c r="C275" s="158"/>
      <c r="D275" s="158"/>
      <c r="E275" s="158"/>
      <c r="F275" s="160"/>
      <c r="G275" s="159"/>
      <c r="H275" s="251"/>
      <c r="I275" s="273"/>
      <c r="J275" s="288"/>
      <c r="K275" s="288"/>
      <c r="L275" s="274"/>
      <c r="M275" s="89"/>
      <c r="N275" s="89"/>
      <c r="O275" s="89"/>
      <c r="P275" s="89"/>
      <c r="Q275" s="89"/>
      <c r="R275" s="148"/>
      <c r="S275" s="89"/>
      <c r="T275" s="89"/>
      <c r="U275" s="89"/>
      <c r="V275" s="89"/>
      <c r="W275" s="89"/>
      <c r="X275" s="89"/>
      <c r="Y275" s="89"/>
      <c r="Z275" s="89"/>
      <c r="AA275" s="89"/>
    </row>
    <row r="276" spans="1:27" ht="25.5" customHeight="1" hidden="1">
      <c r="A276" s="174"/>
      <c r="B276" s="175"/>
      <c r="C276" s="175"/>
      <c r="D276" s="175"/>
      <c r="E276" s="175"/>
      <c r="F276" s="178"/>
      <c r="G276" s="176"/>
      <c r="H276" s="239"/>
      <c r="I276" s="275"/>
      <c r="J276" s="275"/>
      <c r="K276" s="275"/>
      <c r="L276" s="275"/>
      <c r="M276" s="164" t="e">
        <f>'[1]3 pr. KR skol 6.1 Kudirka'!M275+'[1]3 pr. KR skol 6.2 bendruomenine'!M275+#REF!+'[1]3 pr. KR skol 6.4 apšviet'!M275+#REF!+#REF!+#REF!+'[1]3 pr. KR 6.2'!M275+'[1]3 pr. KR 6.1'!M275+#REF!+#REF!</f>
        <v>#REF!</v>
      </c>
      <c r="N276" s="164" t="e">
        <f>'[1]3 pr. KR skol 6.1 Kudirka'!N275+'[1]3 pr. KR skol 6.2 bendruomenine'!N275+#REF!+'[1]3 pr. KR skol 6.4 apšviet'!N275+#REF!+#REF!+#REF!+'[1]3 pr. KR 6.2'!N275+'[1]3 pr. KR 6.1'!N275+#REF!+#REF!</f>
        <v>#REF!</v>
      </c>
      <c r="O276" s="164" t="e">
        <f>'[1]3 pr. KR skol 6.1 Kudirka'!O275+'[1]3 pr. KR skol 6.2 bendruomenine'!O275+#REF!+'[1]3 pr. KR skol 6.4 apšviet'!O275+#REF!+#REF!+#REF!+'[1]3 pr. KR 6.2'!O275+'[1]3 pr. KR 6.1'!O275+#REF!+#REF!</f>
        <v>#REF!</v>
      </c>
      <c r="P276" s="312" t="e">
        <f>'[1]3 pr. KR skol 6.1 Kudirka'!P275+'[1]3 pr. KR skol 6.2 bendruomenine'!P275+#REF!+'[1]3 pr. KR skol 6.4 apšviet'!P275+#REF!+#REF!+#REF!+'[1]3 pr. KR 6.2'!P275+'[1]3 pr. KR 6.1'!P275+#REF!+#REF!</f>
        <v>#REF!</v>
      </c>
      <c r="Q276" s="89"/>
      <c r="R276" s="148"/>
      <c r="S276" s="89"/>
      <c r="T276" s="89"/>
      <c r="U276" s="89"/>
      <c r="V276" s="89"/>
      <c r="W276" s="89"/>
      <c r="X276" s="89"/>
      <c r="Y276" s="89"/>
      <c r="Z276" s="89"/>
      <c r="AA276" s="89"/>
    </row>
    <row r="277" spans="1:27" ht="13.5" customHeight="1" hidden="1">
      <c r="A277" s="157"/>
      <c r="B277" s="158"/>
      <c r="C277" s="158"/>
      <c r="D277" s="158"/>
      <c r="E277" s="158"/>
      <c r="F277" s="160"/>
      <c r="G277" s="159"/>
      <c r="H277" s="251"/>
      <c r="I277" s="273"/>
      <c r="J277" s="300"/>
      <c r="K277" s="288"/>
      <c r="L277" s="274"/>
      <c r="M277" s="89"/>
      <c r="N277" s="89"/>
      <c r="O277" s="89"/>
      <c r="P277" s="89"/>
      <c r="Q277" s="89"/>
      <c r="R277" s="148"/>
      <c r="S277" s="89"/>
      <c r="T277" s="89"/>
      <c r="U277" s="89"/>
      <c r="V277" s="89"/>
      <c r="W277" s="89"/>
      <c r="X277" s="89"/>
      <c r="Y277" s="89"/>
      <c r="Z277" s="89"/>
      <c r="AA277" s="89"/>
    </row>
    <row r="278" spans="1:27" ht="15" customHeight="1" hidden="1">
      <c r="A278" s="157"/>
      <c r="B278" s="158"/>
      <c r="C278" s="158"/>
      <c r="D278" s="158"/>
      <c r="E278" s="158"/>
      <c r="F278" s="160"/>
      <c r="G278" s="159"/>
      <c r="H278" s="239"/>
      <c r="I278" s="273"/>
      <c r="J278" s="300"/>
      <c r="K278" s="288"/>
      <c r="L278" s="274"/>
      <c r="M278" s="89"/>
      <c r="N278" s="89"/>
      <c r="O278" s="89"/>
      <c r="P278" s="89"/>
      <c r="Q278" s="89"/>
      <c r="R278" s="148"/>
      <c r="S278" s="89"/>
      <c r="T278" s="89"/>
      <c r="U278" s="89"/>
      <c r="V278" s="89"/>
      <c r="W278" s="89"/>
      <c r="X278" s="89"/>
      <c r="Y278" s="89"/>
      <c r="Z278" s="89"/>
      <c r="AA278" s="89"/>
    </row>
    <row r="279" spans="1:27" ht="15" customHeight="1" hidden="1">
      <c r="A279" s="157"/>
      <c r="B279" s="226"/>
      <c r="C279" s="226"/>
      <c r="D279" s="158"/>
      <c r="E279" s="226"/>
      <c r="F279" s="234"/>
      <c r="G279" s="227"/>
      <c r="H279" s="251"/>
      <c r="I279" s="275"/>
      <c r="J279" s="275"/>
      <c r="K279" s="275"/>
      <c r="L279" s="275"/>
      <c r="M279" s="164" t="e">
        <f>'[1]3 pr. KR skol 6.1 Kudirka'!M278+'[1]3 pr. KR skol 6.2 bendruomenine'!M278+#REF!+'[1]3 pr. KR skol 6.4 apšviet'!M278+#REF!+#REF!+#REF!+'[1]3 pr. KR 6.2'!M278+'[1]3 pr. KR 6.1'!M278+#REF!+#REF!</f>
        <v>#REF!</v>
      </c>
      <c r="N279" s="164" t="e">
        <f>'[1]3 pr. KR skol 6.1 Kudirka'!N278+'[1]3 pr. KR skol 6.2 bendruomenine'!N278+#REF!+'[1]3 pr. KR skol 6.4 apšviet'!N278+#REF!+#REF!+#REF!+'[1]3 pr. KR 6.2'!N278+'[1]3 pr. KR 6.1'!N278+#REF!+#REF!</f>
        <v>#REF!</v>
      </c>
      <c r="O279" s="164" t="e">
        <f>'[1]3 pr. KR skol 6.1 Kudirka'!O278+'[1]3 pr. KR skol 6.2 bendruomenine'!O278+#REF!+'[1]3 pr. KR skol 6.4 apšviet'!O278+#REF!+#REF!+#REF!+'[1]3 pr. KR 6.2'!O278+'[1]3 pr. KR 6.1'!O278+#REF!+#REF!</f>
        <v>#REF!</v>
      </c>
      <c r="P279" s="312" t="e">
        <f>'[1]3 pr. KR skol 6.1 Kudirka'!P278+'[1]3 pr. KR skol 6.2 bendruomenine'!P278+#REF!+'[1]3 pr. KR skol 6.4 apšviet'!P278+#REF!+#REF!+#REF!+'[1]3 pr. KR 6.2'!P278+'[1]3 pr. KR 6.1'!P278+#REF!+#REF!</f>
        <v>#REF!</v>
      </c>
      <c r="Q279" s="89"/>
      <c r="R279" s="148"/>
      <c r="S279" s="89"/>
      <c r="T279" s="89"/>
      <c r="U279" s="89"/>
      <c r="V279" s="89"/>
      <c r="W279" s="89"/>
      <c r="X279" s="89"/>
      <c r="Y279" s="89"/>
      <c r="Z279" s="89"/>
      <c r="AA279" s="89"/>
    </row>
    <row r="280" spans="1:27" ht="15" customHeight="1" hidden="1">
      <c r="A280" s="162"/>
      <c r="B280" s="157"/>
      <c r="C280" s="158"/>
      <c r="D280" s="158"/>
      <c r="E280" s="158"/>
      <c r="F280" s="160"/>
      <c r="G280" s="159"/>
      <c r="H280" s="239"/>
      <c r="I280" s="273"/>
      <c r="J280" s="300"/>
      <c r="K280" s="288"/>
      <c r="L280" s="274"/>
      <c r="M280" s="89"/>
      <c r="N280" s="89"/>
      <c r="O280" s="89"/>
      <c r="P280" s="89"/>
      <c r="Q280" s="89"/>
      <c r="R280" s="148"/>
      <c r="S280" s="89"/>
      <c r="T280" s="89"/>
      <c r="U280" s="89"/>
      <c r="V280" s="89"/>
      <c r="W280" s="89"/>
      <c r="X280" s="89"/>
      <c r="Y280" s="89"/>
      <c r="Z280" s="89"/>
      <c r="AA280" s="89"/>
    </row>
    <row r="281" spans="1:27" ht="13.5" customHeight="1" hidden="1">
      <c r="A281" s="162"/>
      <c r="B281" s="157"/>
      <c r="C281" s="158"/>
      <c r="D281" s="158"/>
      <c r="E281" s="158"/>
      <c r="F281" s="160"/>
      <c r="G281" s="159"/>
      <c r="H281" s="251"/>
      <c r="I281" s="273"/>
      <c r="J281" s="300"/>
      <c r="K281" s="288"/>
      <c r="L281" s="274"/>
      <c r="M281" s="89"/>
      <c r="N281" s="89"/>
      <c r="O281" s="89"/>
      <c r="P281" s="89"/>
      <c r="Q281" s="89"/>
      <c r="R281" s="148"/>
      <c r="S281" s="89"/>
      <c r="T281" s="89"/>
      <c r="U281" s="89"/>
      <c r="V281" s="89"/>
      <c r="W281" s="89"/>
      <c r="X281" s="89"/>
      <c r="Y281" s="89"/>
      <c r="Z281" s="89"/>
      <c r="AA281" s="89"/>
    </row>
    <row r="282" spans="1:27" ht="13.5" customHeight="1" hidden="1">
      <c r="A282" s="162"/>
      <c r="B282" s="157"/>
      <c r="C282" s="157"/>
      <c r="D282" s="158"/>
      <c r="E282" s="158"/>
      <c r="F282" s="160"/>
      <c r="G282" s="159"/>
      <c r="H282" s="239"/>
      <c r="I282" s="275"/>
      <c r="J282" s="275"/>
      <c r="K282" s="275"/>
      <c r="L282" s="275"/>
      <c r="M282" s="164" t="e">
        <f>'[1]3 pr. KR skol 6.1 Kudirka'!M281+'[1]3 pr. KR skol 6.2 bendruomenine'!M281+#REF!+'[1]3 pr. KR skol 6.4 apšviet'!M281+#REF!+#REF!+#REF!+'[1]3 pr. KR 6.2'!M281+'[1]3 pr. KR 6.1'!M281+#REF!+#REF!</f>
        <v>#REF!</v>
      </c>
      <c r="N282" s="164" t="e">
        <f>'[1]3 pr. KR skol 6.1 Kudirka'!N281+'[1]3 pr. KR skol 6.2 bendruomenine'!N281+#REF!+'[1]3 pr. KR skol 6.4 apšviet'!N281+#REF!+#REF!+#REF!+'[1]3 pr. KR 6.2'!N281+'[1]3 pr. KR 6.1'!N281+#REF!+#REF!</f>
        <v>#REF!</v>
      </c>
      <c r="O282" s="164" t="e">
        <f>'[1]3 pr. KR skol 6.1 Kudirka'!O281+'[1]3 pr. KR skol 6.2 bendruomenine'!O281+#REF!+'[1]3 pr. KR skol 6.4 apšviet'!O281+#REF!+#REF!+#REF!+'[1]3 pr. KR 6.2'!O281+'[1]3 pr. KR 6.1'!O281+#REF!+#REF!</f>
        <v>#REF!</v>
      </c>
      <c r="P282" s="312" t="e">
        <f>'[1]3 pr. KR skol 6.1 Kudirka'!P281+'[1]3 pr. KR skol 6.2 bendruomenine'!P281+#REF!+'[1]3 pr. KR skol 6.4 apšviet'!P281+#REF!+#REF!+#REF!+'[1]3 pr. KR 6.2'!P281+'[1]3 pr. KR 6.1'!P281+#REF!+#REF!</f>
        <v>#REF!</v>
      </c>
      <c r="Q282" s="89"/>
      <c r="R282" s="148"/>
      <c r="S282" s="89"/>
      <c r="T282" s="89"/>
      <c r="U282" s="89"/>
      <c r="V282" s="89"/>
      <c r="W282" s="89"/>
      <c r="X282" s="89"/>
      <c r="Y282" s="89"/>
      <c r="Z282" s="89"/>
      <c r="AA282" s="89"/>
    </row>
    <row r="283" spans="1:27" ht="26.25" customHeight="1" hidden="1">
      <c r="A283" s="165"/>
      <c r="B283" s="165"/>
      <c r="C283" s="150"/>
      <c r="D283" s="200"/>
      <c r="E283" s="200"/>
      <c r="F283" s="201"/>
      <c r="G283" s="210"/>
      <c r="H283" s="251"/>
      <c r="I283" s="269"/>
      <c r="J283" s="301"/>
      <c r="K283" s="298"/>
      <c r="L283" s="270"/>
      <c r="M283" s="89"/>
      <c r="N283" s="89"/>
      <c r="O283" s="89"/>
      <c r="P283" s="89"/>
      <c r="Q283" s="89"/>
      <c r="R283" s="148"/>
      <c r="S283" s="89"/>
      <c r="T283" s="89"/>
      <c r="U283" s="89"/>
      <c r="V283" s="89"/>
      <c r="W283" s="89"/>
      <c r="X283" s="89"/>
      <c r="Y283" s="89"/>
      <c r="Z283" s="89"/>
      <c r="AA283" s="89"/>
    </row>
    <row r="284" spans="1:27" ht="13.5" customHeight="1" hidden="1">
      <c r="A284" s="162"/>
      <c r="B284" s="162"/>
      <c r="C284" s="157"/>
      <c r="D284" s="158"/>
      <c r="E284" s="158"/>
      <c r="F284" s="160"/>
      <c r="G284" s="217"/>
      <c r="H284" s="239"/>
      <c r="I284" s="273"/>
      <c r="J284" s="300"/>
      <c r="K284" s="288"/>
      <c r="L284" s="274"/>
      <c r="M284" s="89"/>
      <c r="N284" s="89"/>
      <c r="O284" s="89"/>
      <c r="P284" s="89"/>
      <c r="Q284" s="89"/>
      <c r="R284" s="148"/>
      <c r="S284" s="89"/>
      <c r="T284" s="89"/>
      <c r="U284" s="89"/>
      <c r="V284" s="89"/>
      <c r="W284" s="89"/>
      <c r="X284" s="89"/>
      <c r="Y284" s="89"/>
      <c r="Z284" s="89"/>
      <c r="AA284" s="89"/>
    </row>
    <row r="285" spans="1:27" ht="26.25" customHeight="1" hidden="1">
      <c r="A285" s="162"/>
      <c r="B285" s="162"/>
      <c r="C285" s="157"/>
      <c r="D285" s="158"/>
      <c r="E285" s="158"/>
      <c r="F285" s="160"/>
      <c r="G285" s="159"/>
      <c r="H285" s="251"/>
      <c r="I285" s="273"/>
      <c r="J285" s="300"/>
      <c r="K285" s="288"/>
      <c r="L285" s="274"/>
      <c r="M285" s="89"/>
      <c r="N285" s="89"/>
      <c r="O285" s="89"/>
      <c r="P285" s="89"/>
      <c r="Q285" s="89"/>
      <c r="R285" s="148"/>
      <c r="S285" s="89"/>
      <c r="T285" s="89"/>
      <c r="U285" s="89"/>
      <c r="V285" s="89"/>
      <c r="W285" s="89"/>
      <c r="X285" s="89"/>
      <c r="Y285" s="89"/>
      <c r="Z285" s="89"/>
      <c r="AA285" s="89"/>
    </row>
    <row r="286" spans="1:27" ht="27.75" customHeight="1" hidden="1">
      <c r="A286" s="162"/>
      <c r="B286" s="162"/>
      <c r="C286" s="157"/>
      <c r="D286" s="158"/>
      <c r="E286" s="158"/>
      <c r="F286" s="160"/>
      <c r="G286" s="159"/>
      <c r="H286" s="239"/>
      <c r="I286" s="273"/>
      <c r="J286" s="300"/>
      <c r="K286" s="288"/>
      <c r="L286" s="274"/>
      <c r="M286" s="89"/>
      <c r="N286" s="89"/>
      <c r="O286" s="89"/>
      <c r="P286" s="89"/>
      <c r="Q286" s="89"/>
      <c r="R286" s="148"/>
      <c r="S286" s="89"/>
      <c r="T286" s="89"/>
      <c r="U286" s="89"/>
      <c r="V286" s="89"/>
      <c r="W286" s="89"/>
      <c r="X286" s="89"/>
      <c r="Y286" s="89"/>
      <c r="Z286" s="89"/>
      <c r="AA286" s="89"/>
    </row>
    <row r="287" spans="1:27" ht="15" customHeight="1" hidden="1">
      <c r="A287" s="162"/>
      <c r="B287" s="162"/>
      <c r="C287" s="157"/>
      <c r="D287" s="158"/>
      <c r="E287" s="158"/>
      <c r="F287" s="160"/>
      <c r="G287" s="159"/>
      <c r="H287" s="251"/>
      <c r="I287" s="275"/>
      <c r="J287" s="275"/>
      <c r="K287" s="275"/>
      <c r="L287" s="275"/>
      <c r="M287" s="164" t="e">
        <f>'[1]3 pr. KR skol 6.1 Kudirka'!M286+'[1]3 pr. KR skol 6.2 bendruomenine'!M286+#REF!+'[1]3 pr. KR skol 6.4 apšviet'!M286+#REF!+#REF!+#REF!+'[1]3 pr. KR 6.2'!M286+'[1]3 pr. KR 6.1'!M286+#REF!+#REF!</f>
        <v>#REF!</v>
      </c>
      <c r="N287" s="164" t="e">
        <f>'[1]3 pr. KR skol 6.1 Kudirka'!N286+'[1]3 pr. KR skol 6.2 bendruomenine'!N286+#REF!+'[1]3 pr. KR skol 6.4 apšviet'!N286+#REF!+#REF!+#REF!+'[1]3 pr. KR 6.2'!N286+'[1]3 pr. KR 6.1'!N286+#REF!+#REF!</f>
        <v>#REF!</v>
      </c>
      <c r="O287" s="164" t="e">
        <f>'[1]3 pr. KR skol 6.1 Kudirka'!O286+'[1]3 pr. KR skol 6.2 bendruomenine'!O286+#REF!+'[1]3 pr. KR skol 6.4 apšviet'!O286+#REF!+#REF!+#REF!+'[1]3 pr. KR 6.2'!O286+'[1]3 pr. KR 6.1'!O286+#REF!+#REF!</f>
        <v>#REF!</v>
      </c>
      <c r="P287" s="312" t="e">
        <f>'[1]3 pr. KR skol 6.1 Kudirka'!P286+'[1]3 pr. KR skol 6.2 bendruomenine'!P286+#REF!+'[1]3 pr. KR skol 6.4 apšviet'!P286+#REF!+#REF!+#REF!+'[1]3 pr. KR 6.2'!P286+'[1]3 pr. KR 6.1'!P286+#REF!+#REF!</f>
        <v>#REF!</v>
      </c>
      <c r="Q287" s="89"/>
      <c r="R287" s="148"/>
      <c r="S287" s="89"/>
      <c r="T287" s="89"/>
      <c r="U287" s="89"/>
      <c r="V287" s="89"/>
      <c r="W287" s="89"/>
      <c r="X287" s="89"/>
      <c r="Y287" s="89"/>
      <c r="Z287" s="89"/>
      <c r="AA287" s="89"/>
    </row>
    <row r="288" spans="1:27" ht="14.25" customHeight="1" hidden="1">
      <c r="A288" s="162"/>
      <c r="B288" s="162"/>
      <c r="C288" s="157"/>
      <c r="D288" s="158"/>
      <c r="E288" s="158"/>
      <c r="F288" s="160"/>
      <c r="G288" s="159"/>
      <c r="H288" s="239"/>
      <c r="I288" s="275"/>
      <c r="J288" s="275"/>
      <c r="K288" s="275"/>
      <c r="L288" s="275"/>
      <c r="M288" s="164" t="e">
        <f>'[1]3 pr. KR skol 6.1 Kudirka'!M287+'[1]3 pr. KR skol 6.2 bendruomenine'!M287+#REF!+'[1]3 pr. KR skol 6.4 apšviet'!M287+#REF!+#REF!+#REF!+'[1]3 pr. KR 6.2'!M287+'[1]3 pr. KR 6.1'!M287+#REF!+#REF!</f>
        <v>#REF!</v>
      </c>
      <c r="N288" s="164" t="e">
        <f>'[1]3 pr. KR skol 6.1 Kudirka'!N287+'[1]3 pr. KR skol 6.2 bendruomenine'!N287+#REF!+'[1]3 pr. KR skol 6.4 apšviet'!N287+#REF!+#REF!+#REF!+'[1]3 pr. KR 6.2'!N287+'[1]3 pr. KR 6.1'!N287+#REF!+#REF!</f>
        <v>#REF!</v>
      </c>
      <c r="O288" s="164" t="e">
        <f>'[1]3 pr. KR skol 6.1 Kudirka'!O287+'[1]3 pr. KR skol 6.2 bendruomenine'!O287+#REF!+'[1]3 pr. KR skol 6.4 apšviet'!O287+#REF!+#REF!+#REF!+'[1]3 pr. KR 6.2'!O287+'[1]3 pr. KR 6.1'!O287+#REF!+#REF!</f>
        <v>#REF!</v>
      </c>
      <c r="P288" s="312" t="e">
        <f>'[1]3 pr. KR skol 6.1 Kudirka'!P287+'[1]3 pr. KR skol 6.2 bendruomenine'!P287+#REF!+'[1]3 pr. KR skol 6.4 apšviet'!P287+#REF!+#REF!+#REF!+'[1]3 pr. KR 6.2'!P287+'[1]3 pr. KR 6.1'!P287+#REF!+#REF!</f>
        <v>#REF!</v>
      </c>
      <c r="Q288" s="89"/>
      <c r="R288" s="148"/>
      <c r="S288" s="89"/>
      <c r="T288" s="89"/>
      <c r="U288" s="89"/>
      <c r="V288" s="89"/>
      <c r="W288" s="89"/>
      <c r="X288" s="89"/>
      <c r="Y288" s="89"/>
      <c r="Z288" s="89"/>
      <c r="AA288" s="89"/>
    </row>
    <row r="289" spans="1:27" ht="19.5" customHeight="1" hidden="1">
      <c r="A289" s="162"/>
      <c r="B289" s="157"/>
      <c r="C289" s="154"/>
      <c r="D289" s="158"/>
      <c r="E289" s="158"/>
      <c r="F289" s="160"/>
      <c r="G289" s="159"/>
      <c r="H289" s="239"/>
      <c r="I289" s="275"/>
      <c r="J289" s="275"/>
      <c r="K289" s="275"/>
      <c r="L289" s="275"/>
      <c r="M289" s="164" t="e">
        <f>'[1]3 pr. KR skol 6.1 Kudirka'!M288+'[1]3 pr. KR skol 6.2 bendruomenine'!M288+#REF!+'[1]3 pr. KR skol 6.4 apšviet'!M288+#REF!+#REF!+#REF!+'[1]3 pr. KR 6.2'!M288+'[1]3 pr. KR 6.1'!M288+#REF!+#REF!</f>
        <v>#REF!</v>
      </c>
      <c r="N289" s="164" t="e">
        <f>'[1]3 pr. KR skol 6.1 Kudirka'!N288+'[1]3 pr. KR skol 6.2 bendruomenine'!N288+#REF!+'[1]3 pr. KR skol 6.4 apšviet'!N288+#REF!+#REF!+#REF!+'[1]3 pr. KR 6.2'!N288+'[1]3 pr. KR 6.1'!N288+#REF!+#REF!</f>
        <v>#REF!</v>
      </c>
      <c r="O289" s="164" t="e">
        <f>'[1]3 pr. KR skol 6.1 Kudirka'!O288+'[1]3 pr. KR skol 6.2 bendruomenine'!O288+#REF!+'[1]3 pr. KR skol 6.4 apšviet'!O288+#REF!+#REF!+#REF!+'[1]3 pr. KR 6.2'!O288+'[1]3 pr. KR 6.1'!O288+#REF!+#REF!</f>
        <v>#REF!</v>
      </c>
      <c r="P289" s="312" t="e">
        <f>'[1]3 pr. KR skol 6.1 Kudirka'!P288+'[1]3 pr. KR skol 6.2 bendruomenine'!P288+#REF!+'[1]3 pr. KR skol 6.4 apšviet'!P288+#REF!+#REF!+#REF!+'[1]3 pr. KR 6.2'!P288+'[1]3 pr. KR 6.1'!P288+#REF!+#REF!</f>
        <v>#REF!</v>
      </c>
      <c r="Q289" s="89"/>
      <c r="R289" s="148"/>
      <c r="S289" s="89"/>
      <c r="T289" s="89"/>
      <c r="U289" s="89"/>
      <c r="V289" s="89"/>
      <c r="W289" s="89"/>
      <c r="X289" s="89"/>
      <c r="Y289" s="89"/>
      <c r="Z289" s="89"/>
      <c r="AA289" s="89"/>
    </row>
    <row r="290" spans="1:27" ht="11.25" customHeight="1" hidden="1">
      <c r="A290" s="373"/>
      <c r="B290" s="374"/>
      <c r="C290" s="374"/>
      <c r="D290" s="374"/>
      <c r="E290" s="374"/>
      <c r="F290" s="375"/>
      <c r="G290" s="205"/>
      <c r="H290" s="206"/>
      <c r="I290" s="291"/>
      <c r="J290" s="297"/>
      <c r="K290" s="293"/>
      <c r="L290" s="293"/>
      <c r="M290" s="89"/>
      <c r="N290" s="89"/>
      <c r="O290" s="89"/>
      <c r="P290" s="89"/>
      <c r="Q290" s="89"/>
      <c r="R290" s="148"/>
      <c r="S290" s="89"/>
      <c r="T290" s="89"/>
      <c r="U290" s="89"/>
      <c r="V290" s="89"/>
      <c r="W290" s="89"/>
      <c r="X290" s="89"/>
      <c r="Y290" s="89"/>
      <c r="Z290" s="89"/>
      <c r="AA290" s="89"/>
    </row>
    <row r="291" spans="1:27" ht="12.75" hidden="1">
      <c r="A291" s="225"/>
      <c r="B291" s="154"/>
      <c r="C291" s="157"/>
      <c r="D291" s="158"/>
      <c r="E291" s="158"/>
      <c r="F291" s="160"/>
      <c r="G291" s="159"/>
      <c r="H291" s="239"/>
      <c r="I291" s="273"/>
      <c r="J291" s="300"/>
      <c r="K291" s="288"/>
      <c r="L291" s="274"/>
      <c r="M291" s="89"/>
      <c r="N291" s="89"/>
      <c r="O291" s="89"/>
      <c r="P291" s="89"/>
      <c r="Q291" s="89"/>
      <c r="R291" s="148"/>
      <c r="S291" s="89"/>
      <c r="T291" s="89"/>
      <c r="U291" s="89"/>
      <c r="V291" s="89"/>
      <c r="W291" s="89"/>
      <c r="X291" s="89"/>
      <c r="Y291" s="89"/>
      <c r="Z291" s="89"/>
      <c r="AA291" s="89"/>
    </row>
    <row r="292" spans="1:27" ht="24.75" customHeight="1" hidden="1">
      <c r="A292" s="225"/>
      <c r="B292" s="225"/>
      <c r="C292" s="154"/>
      <c r="D292" s="152"/>
      <c r="E292" s="152"/>
      <c r="F292" s="155"/>
      <c r="G292" s="153"/>
      <c r="H292" s="239"/>
      <c r="I292" s="285"/>
      <c r="J292" s="302"/>
      <c r="K292" s="286"/>
      <c r="L292" s="287"/>
      <c r="M292" s="89"/>
      <c r="N292" s="89"/>
      <c r="O292" s="89"/>
      <c r="P292" s="89"/>
      <c r="Q292" s="89"/>
      <c r="R292" s="148"/>
      <c r="S292" s="89"/>
      <c r="T292" s="89"/>
      <c r="U292" s="89"/>
      <c r="V292" s="89"/>
      <c r="W292" s="89"/>
      <c r="X292" s="89"/>
      <c r="Y292" s="89"/>
      <c r="Z292" s="89"/>
      <c r="AA292" s="89"/>
    </row>
    <row r="293" spans="1:27" ht="15" customHeight="1" hidden="1">
      <c r="A293" s="162"/>
      <c r="B293" s="162"/>
      <c r="C293" s="157"/>
      <c r="D293" s="158"/>
      <c r="E293" s="158"/>
      <c r="F293" s="160"/>
      <c r="G293" s="159"/>
      <c r="H293" s="239"/>
      <c r="I293" s="275"/>
      <c r="J293" s="275"/>
      <c r="K293" s="275"/>
      <c r="L293" s="275"/>
      <c r="M293" s="164" t="e">
        <f>'[1]3 pr. KR skol 6.1 Kudirka'!M292+'[1]3 pr. KR skol 6.2 bendruomenine'!M292+#REF!+'[1]3 pr. KR skol 6.4 apšviet'!M292+#REF!+#REF!+#REF!+'[1]3 pr. KR 6.2'!M292+'[1]3 pr. KR 6.1'!M292+#REF!+#REF!</f>
        <v>#REF!</v>
      </c>
      <c r="N293" s="164" t="e">
        <f>'[1]3 pr. KR skol 6.1 Kudirka'!N292+'[1]3 pr. KR skol 6.2 bendruomenine'!N292+#REF!+'[1]3 pr. KR skol 6.4 apšviet'!N292+#REF!+#REF!+#REF!+'[1]3 pr. KR 6.2'!N292+'[1]3 pr. KR 6.1'!N292+#REF!+#REF!</f>
        <v>#REF!</v>
      </c>
      <c r="O293" s="164" t="e">
        <f>'[1]3 pr. KR skol 6.1 Kudirka'!O292+'[1]3 pr. KR skol 6.2 bendruomenine'!O292+#REF!+'[1]3 pr. KR skol 6.4 apšviet'!O292+#REF!+#REF!+#REF!+'[1]3 pr. KR 6.2'!O292+'[1]3 pr. KR 6.1'!O292+#REF!+#REF!</f>
        <v>#REF!</v>
      </c>
      <c r="P293" s="312" t="e">
        <f>'[1]3 pr. KR skol 6.1 Kudirka'!P292+'[1]3 pr. KR skol 6.2 bendruomenine'!P292+#REF!+'[1]3 pr. KR skol 6.4 apšviet'!P292+#REF!+#REF!+#REF!+'[1]3 pr. KR 6.2'!P292+'[1]3 pr. KR 6.1'!P292+#REF!+#REF!</f>
        <v>#REF!</v>
      </c>
      <c r="Q293" s="89"/>
      <c r="R293" s="148"/>
      <c r="S293" s="89"/>
      <c r="T293" s="89"/>
      <c r="U293" s="89"/>
      <c r="V293" s="89"/>
      <c r="W293" s="89"/>
      <c r="X293" s="89"/>
      <c r="Y293" s="89"/>
      <c r="Z293" s="89"/>
      <c r="AA293" s="89"/>
    </row>
    <row r="294" spans="1:27" ht="13.5" customHeight="1" hidden="1">
      <c r="A294" s="167"/>
      <c r="B294" s="233"/>
      <c r="C294" s="198"/>
      <c r="D294" s="226"/>
      <c r="E294" s="226"/>
      <c r="F294" s="234"/>
      <c r="G294" s="227"/>
      <c r="H294" s="239"/>
      <c r="I294" s="275"/>
      <c r="J294" s="275"/>
      <c r="K294" s="275"/>
      <c r="L294" s="275"/>
      <c r="M294" s="164" t="e">
        <f>'[1]3 pr. KR skol 6.1 Kudirka'!M293+'[1]3 pr. KR skol 6.2 bendruomenine'!M293+#REF!+'[1]3 pr. KR skol 6.4 apšviet'!M293+#REF!+#REF!+#REF!+'[1]3 pr. KR 6.2'!M293+'[1]3 pr. KR 6.1'!M293+#REF!+#REF!</f>
        <v>#REF!</v>
      </c>
      <c r="N294" s="164" t="e">
        <f>'[1]3 pr. KR skol 6.1 Kudirka'!N293+'[1]3 pr. KR skol 6.2 bendruomenine'!N293+#REF!+'[1]3 pr. KR skol 6.4 apšviet'!N293+#REF!+#REF!+#REF!+'[1]3 pr. KR 6.2'!N293+'[1]3 pr. KR 6.1'!N293+#REF!+#REF!</f>
        <v>#REF!</v>
      </c>
      <c r="O294" s="164" t="e">
        <f>'[1]3 pr. KR skol 6.1 Kudirka'!O293+'[1]3 pr. KR skol 6.2 bendruomenine'!O293+#REF!+'[1]3 pr. KR skol 6.4 apšviet'!O293+#REF!+#REF!+#REF!+'[1]3 pr. KR 6.2'!O293+'[1]3 pr. KR 6.1'!O293+#REF!+#REF!</f>
        <v>#REF!</v>
      </c>
      <c r="P294" s="312" t="e">
        <f>'[1]3 pr. KR skol 6.1 Kudirka'!P293+'[1]3 pr. KR skol 6.2 bendruomenine'!P293+#REF!+'[1]3 pr. KR skol 6.4 apšviet'!P293+#REF!+#REF!+#REF!+'[1]3 pr. KR 6.2'!P293+'[1]3 pr. KR 6.1'!P293+#REF!+#REF!</f>
        <v>#REF!</v>
      </c>
      <c r="Q294" s="89"/>
      <c r="R294" s="148"/>
      <c r="S294" s="89"/>
      <c r="T294" s="89"/>
      <c r="U294" s="89"/>
      <c r="V294" s="89"/>
      <c r="W294" s="89"/>
      <c r="X294" s="89"/>
      <c r="Y294" s="89"/>
      <c r="Z294" s="89"/>
      <c r="AA294" s="89"/>
    </row>
    <row r="295" spans="1:27" ht="14.25" customHeight="1" hidden="1">
      <c r="A295" s="157"/>
      <c r="B295" s="159"/>
      <c r="C295" s="157"/>
      <c r="D295" s="158"/>
      <c r="E295" s="158"/>
      <c r="F295" s="160"/>
      <c r="G295" s="159"/>
      <c r="H295" s="239"/>
      <c r="I295" s="273"/>
      <c r="J295" s="300"/>
      <c r="K295" s="288"/>
      <c r="L295" s="274"/>
      <c r="M295" s="89"/>
      <c r="N295" s="89"/>
      <c r="O295" s="89"/>
      <c r="P295" s="89"/>
      <c r="Q295" s="89"/>
      <c r="R295" s="148"/>
      <c r="S295" s="89"/>
      <c r="T295" s="89"/>
      <c r="U295" s="89"/>
      <c r="V295" s="89"/>
      <c r="W295" s="89"/>
      <c r="X295" s="89"/>
      <c r="Y295" s="89"/>
      <c r="Z295" s="89"/>
      <c r="AA295" s="89"/>
    </row>
    <row r="296" spans="1:27" ht="15" customHeight="1" hidden="1">
      <c r="A296" s="157"/>
      <c r="B296" s="227"/>
      <c r="C296" s="198"/>
      <c r="D296" s="226"/>
      <c r="E296" s="226"/>
      <c r="F296" s="234"/>
      <c r="G296" s="227"/>
      <c r="H296" s="239"/>
      <c r="I296" s="274"/>
      <c r="J296" s="300"/>
      <c r="K296" s="288"/>
      <c r="L296" s="274"/>
      <c r="M296" s="89"/>
      <c r="N296" s="89"/>
      <c r="O296" s="89"/>
      <c r="P296" s="89"/>
      <c r="Q296" s="89"/>
      <c r="R296" s="148"/>
      <c r="S296" s="89"/>
      <c r="T296" s="89"/>
      <c r="U296" s="89"/>
      <c r="V296" s="89"/>
      <c r="W296" s="89"/>
      <c r="X296" s="89"/>
      <c r="Y296" s="89"/>
      <c r="Z296" s="89"/>
      <c r="AA296" s="89"/>
    </row>
    <row r="297" spans="1:27" ht="14.25" customHeight="1" hidden="1">
      <c r="A297" s="157"/>
      <c r="B297" s="159"/>
      <c r="C297" s="157"/>
      <c r="D297" s="158"/>
      <c r="E297" s="158"/>
      <c r="F297" s="160"/>
      <c r="G297" s="159"/>
      <c r="H297" s="239"/>
      <c r="I297" s="275"/>
      <c r="J297" s="275"/>
      <c r="K297" s="275"/>
      <c r="L297" s="275"/>
      <c r="M297" s="164" t="e">
        <f>'[1]3 pr. KR skol 6.1 Kudirka'!M296+'[1]3 pr. KR skol 6.2 bendruomenine'!M296+#REF!+'[1]3 pr. KR skol 6.4 apšviet'!M296+#REF!+#REF!+#REF!+'[1]3 pr. KR 6.2'!M296+'[1]3 pr. KR 6.1'!M296+#REF!+#REF!</f>
        <v>#REF!</v>
      </c>
      <c r="N297" s="164" t="e">
        <f>'[1]3 pr. KR skol 6.1 Kudirka'!N296+'[1]3 pr. KR skol 6.2 bendruomenine'!N296+#REF!+'[1]3 pr. KR skol 6.4 apšviet'!N296+#REF!+#REF!+#REF!+'[1]3 pr. KR 6.2'!N296+'[1]3 pr. KR 6.1'!N296+#REF!+#REF!</f>
        <v>#REF!</v>
      </c>
      <c r="O297" s="164" t="e">
        <f>'[1]3 pr. KR skol 6.1 Kudirka'!O296+'[1]3 pr. KR skol 6.2 bendruomenine'!O296+#REF!+'[1]3 pr. KR skol 6.4 apšviet'!O296+#REF!+#REF!+#REF!+'[1]3 pr. KR 6.2'!O296+'[1]3 pr. KR 6.1'!O296+#REF!+#REF!</f>
        <v>#REF!</v>
      </c>
      <c r="P297" s="312" t="e">
        <f>'[1]3 pr. KR skol 6.1 Kudirka'!P296+'[1]3 pr. KR skol 6.2 bendruomenine'!P296+#REF!+'[1]3 pr. KR skol 6.4 apšviet'!P296+#REF!+#REF!+#REF!+'[1]3 pr. KR 6.2'!P296+'[1]3 pr. KR 6.1'!P296+#REF!+#REF!</f>
        <v>#REF!</v>
      </c>
      <c r="Q297" s="89"/>
      <c r="R297" s="148"/>
      <c r="S297" s="89"/>
      <c r="T297" s="89"/>
      <c r="U297" s="89"/>
      <c r="V297" s="89"/>
      <c r="W297" s="89"/>
      <c r="X297" s="89"/>
      <c r="Y297" s="89"/>
      <c r="Z297" s="89"/>
      <c r="AA297" s="89"/>
    </row>
    <row r="298" spans="1:27" ht="12.75" hidden="1">
      <c r="A298" s="157"/>
      <c r="B298" s="159"/>
      <c r="C298" s="157"/>
      <c r="D298" s="158"/>
      <c r="E298" s="158"/>
      <c r="F298" s="160"/>
      <c r="G298" s="159"/>
      <c r="H298" s="239"/>
      <c r="I298" s="273"/>
      <c r="J298" s="300"/>
      <c r="K298" s="288"/>
      <c r="L298" s="274"/>
      <c r="M298" s="89"/>
      <c r="N298" s="89"/>
      <c r="O298" s="89"/>
      <c r="P298" s="89"/>
      <c r="Q298" s="89"/>
      <c r="R298" s="148"/>
      <c r="S298" s="89"/>
      <c r="T298" s="89"/>
      <c r="U298" s="89"/>
      <c r="V298" s="89"/>
      <c r="W298" s="89"/>
      <c r="X298" s="89"/>
      <c r="Y298" s="89"/>
      <c r="Z298" s="89"/>
      <c r="AA298" s="89"/>
    </row>
    <row r="299" spans="1:27" ht="15" customHeight="1" hidden="1">
      <c r="A299" s="162"/>
      <c r="B299" s="157"/>
      <c r="C299" s="158"/>
      <c r="D299" s="158"/>
      <c r="E299" s="158"/>
      <c r="F299" s="160"/>
      <c r="G299" s="159"/>
      <c r="H299" s="239"/>
      <c r="I299" s="273"/>
      <c r="J299" s="273"/>
      <c r="K299" s="273"/>
      <c r="L299" s="273"/>
      <c r="M299" s="89"/>
      <c r="N299" s="89"/>
      <c r="O299" s="89"/>
      <c r="P299" s="89"/>
      <c r="Q299" s="89"/>
      <c r="R299" s="148"/>
      <c r="S299" s="89"/>
      <c r="T299" s="89"/>
      <c r="U299" s="89"/>
      <c r="V299" s="89"/>
      <c r="W299" s="89"/>
      <c r="X299" s="89"/>
      <c r="Y299" s="89"/>
      <c r="Z299" s="89"/>
      <c r="AA299" s="89"/>
    </row>
    <row r="300" spans="1:27" ht="12.75" hidden="1">
      <c r="A300" s="162"/>
      <c r="B300" s="157"/>
      <c r="C300" s="158"/>
      <c r="D300" s="158"/>
      <c r="E300" s="158"/>
      <c r="F300" s="160"/>
      <c r="G300" s="159"/>
      <c r="H300" s="239"/>
      <c r="I300" s="275"/>
      <c r="J300" s="275"/>
      <c r="K300" s="275"/>
      <c r="L300" s="275"/>
      <c r="M300" s="164" t="e">
        <f>'[1]3 pr. KR skol 6.1 Kudirka'!M299+'[1]3 pr. KR skol 6.2 bendruomenine'!M299+#REF!+'[1]3 pr. KR skol 6.4 apšviet'!M299+#REF!+#REF!+#REF!+'[1]3 pr. KR 6.2'!M299+'[1]3 pr. KR 6.1'!M299+#REF!+#REF!</f>
        <v>#REF!</v>
      </c>
      <c r="N300" s="164" t="e">
        <f>'[1]3 pr. KR skol 6.1 Kudirka'!N299+'[1]3 pr. KR skol 6.2 bendruomenine'!N299+#REF!+'[1]3 pr. KR skol 6.4 apšviet'!N299+#REF!+#REF!+#REF!+'[1]3 pr. KR 6.2'!N299+'[1]3 pr. KR 6.1'!N299+#REF!+#REF!</f>
        <v>#REF!</v>
      </c>
      <c r="O300" s="164" t="e">
        <f>'[1]3 pr. KR skol 6.1 Kudirka'!O299+'[1]3 pr. KR skol 6.2 bendruomenine'!O299+#REF!+'[1]3 pr. KR skol 6.4 apšviet'!O299+#REF!+#REF!+#REF!+'[1]3 pr. KR 6.2'!O299+'[1]3 pr. KR 6.1'!O299+#REF!+#REF!</f>
        <v>#REF!</v>
      </c>
      <c r="P300" s="312" t="e">
        <f>'[1]3 pr. KR skol 6.1 Kudirka'!P299+'[1]3 pr. KR skol 6.2 bendruomenine'!P299+#REF!+'[1]3 pr. KR skol 6.4 apšviet'!P299+#REF!+#REF!+#REF!+'[1]3 pr. KR 6.2'!P299+'[1]3 pr. KR 6.1'!P299+#REF!+#REF!</f>
        <v>#REF!</v>
      </c>
      <c r="Q300" s="89"/>
      <c r="R300" s="148"/>
      <c r="S300" s="89"/>
      <c r="T300" s="89"/>
      <c r="U300" s="89"/>
      <c r="V300" s="89"/>
      <c r="W300" s="89"/>
      <c r="X300" s="89"/>
      <c r="Y300" s="89"/>
      <c r="Z300" s="89"/>
      <c r="AA300" s="89"/>
    </row>
    <row r="301" spans="1:27" ht="14.25" customHeight="1" hidden="1">
      <c r="A301" s="174"/>
      <c r="B301" s="175"/>
      <c r="C301" s="175"/>
      <c r="D301" s="175"/>
      <c r="E301" s="175"/>
      <c r="F301" s="178"/>
      <c r="G301" s="175"/>
      <c r="H301" s="239"/>
      <c r="I301" s="275"/>
      <c r="J301" s="275"/>
      <c r="K301" s="275"/>
      <c r="L301" s="275"/>
      <c r="M301" s="164" t="e">
        <f>'[1]3 pr. KR skol 6.1 Kudirka'!M300+'[1]3 pr. KR skol 6.2 bendruomenine'!M300+#REF!+'[1]3 pr. KR skol 6.4 apšviet'!M300+#REF!+#REF!+#REF!+'[1]3 pr. KR 6.2'!M300+'[1]3 pr. KR 6.1'!M300+#REF!+#REF!</f>
        <v>#REF!</v>
      </c>
      <c r="N301" s="164" t="e">
        <f>'[1]3 pr. KR skol 6.1 Kudirka'!N300+'[1]3 pr. KR skol 6.2 bendruomenine'!N300+#REF!+'[1]3 pr. KR skol 6.4 apšviet'!N300+#REF!+#REF!+#REF!+'[1]3 pr. KR 6.2'!N300+'[1]3 pr. KR 6.1'!N300+#REF!+#REF!</f>
        <v>#REF!</v>
      </c>
      <c r="O301" s="164" t="e">
        <f>'[1]3 pr. KR skol 6.1 Kudirka'!O300+'[1]3 pr. KR skol 6.2 bendruomenine'!O300+#REF!+'[1]3 pr. KR skol 6.4 apšviet'!O300+#REF!+#REF!+#REF!+'[1]3 pr. KR 6.2'!O300+'[1]3 pr. KR 6.1'!O300+#REF!+#REF!</f>
        <v>#REF!</v>
      </c>
      <c r="P301" s="312" t="e">
        <f>'[1]3 pr. KR skol 6.1 Kudirka'!P300+'[1]3 pr. KR skol 6.2 bendruomenine'!P300+#REF!+'[1]3 pr. KR skol 6.4 apšviet'!P300+#REF!+#REF!+#REF!+'[1]3 pr. KR 6.2'!P300+'[1]3 pr. KR 6.1'!P300+#REF!+#REF!</f>
        <v>#REF!</v>
      </c>
      <c r="Q301" s="89"/>
      <c r="R301" s="148"/>
      <c r="S301" s="89"/>
      <c r="T301" s="89"/>
      <c r="U301" s="89"/>
      <c r="V301" s="89"/>
      <c r="W301" s="89"/>
      <c r="X301" s="89"/>
      <c r="Y301" s="89"/>
      <c r="Z301" s="89"/>
      <c r="AA301" s="89"/>
    </row>
    <row r="302" spans="1:27" ht="27" customHeight="1" hidden="1">
      <c r="A302" s="157"/>
      <c r="B302" s="158"/>
      <c r="C302" s="158"/>
      <c r="D302" s="158"/>
      <c r="E302" s="158"/>
      <c r="F302" s="160"/>
      <c r="G302" s="159"/>
      <c r="H302" s="239"/>
      <c r="I302" s="287"/>
      <c r="J302" s="300"/>
      <c r="K302" s="274"/>
      <c r="L302" s="274"/>
      <c r="M302" s="89"/>
      <c r="N302" s="89"/>
      <c r="O302" s="89"/>
      <c r="P302" s="89"/>
      <c r="Q302" s="89"/>
      <c r="R302" s="148"/>
      <c r="S302" s="89"/>
      <c r="T302" s="89"/>
      <c r="U302" s="89"/>
      <c r="V302" s="89"/>
      <c r="W302" s="89"/>
      <c r="X302" s="89"/>
      <c r="Y302" s="89"/>
      <c r="Z302" s="89"/>
      <c r="AA302" s="89"/>
    </row>
    <row r="303" spans="1:27" ht="27" customHeight="1" hidden="1">
      <c r="A303" s="154"/>
      <c r="B303" s="226"/>
      <c r="C303" s="226"/>
      <c r="D303" s="226"/>
      <c r="E303" s="226"/>
      <c r="F303" s="234"/>
      <c r="G303" s="227"/>
      <c r="H303" s="239"/>
      <c r="I303" s="274"/>
      <c r="J303" s="302"/>
      <c r="K303" s="287"/>
      <c r="L303" s="287"/>
      <c r="M303" s="89"/>
      <c r="N303" s="89"/>
      <c r="O303" s="89"/>
      <c r="P303" s="89"/>
      <c r="Q303" s="89"/>
      <c r="R303" s="148"/>
      <c r="S303" s="89"/>
      <c r="T303" s="89"/>
      <c r="U303" s="89"/>
      <c r="V303" s="89"/>
      <c r="W303" s="89"/>
      <c r="X303" s="89"/>
      <c r="Y303" s="89"/>
      <c r="Z303" s="89"/>
      <c r="AA303" s="89"/>
    </row>
    <row r="304" spans="1:27" ht="25.5" customHeight="1" hidden="1">
      <c r="A304" s="157"/>
      <c r="B304" s="158"/>
      <c r="C304" s="158"/>
      <c r="D304" s="158"/>
      <c r="E304" s="158"/>
      <c r="F304" s="160"/>
      <c r="G304" s="159"/>
      <c r="H304" s="239"/>
      <c r="I304" s="275"/>
      <c r="J304" s="275"/>
      <c r="K304" s="275"/>
      <c r="L304" s="275"/>
      <c r="M304" s="164" t="e">
        <f>'[1]3 pr. KR skol 6.1 Kudirka'!M303+'[1]3 pr. KR skol 6.2 bendruomenine'!M303+#REF!+'[1]3 pr. KR skol 6.4 apšviet'!M303+#REF!+#REF!+#REF!+'[1]3 pr. KR 6.2'!M303+'[1]3 pr. KR 6.1'!M303+#REF!+#REF!</f>
        <v>#REF!</v>
      </c>
      <c r="N304" s="164" t="e">
        <f>'[1]3 pr. KR skol 6.1 Kudirka'!N303+'[1]3 pr. KR skol 6.2 bendruomenine'!N303+#REF!+'[1]3 pr. KR skol 6.4 apšviet'!N303+#REF!+#REF!+#REF!+'[1]3 pr. KR 6.2'!N303+'[1]3 pr. KR 6.1'!N303+#REF!+#REF!</f>
        <v>#REF!</v>
      </c>
      <c r="O304" s="164" t="e">
        <f>'[1]3 pr. KR skol 6.1 Kudirka'!O303+'[1]3 pr. KR skol 6.2 bendruomenine'!O303+#REF!+'[1]3 pr. KR skol 6.4 apšviet'!O303+#REF!+#REF!+#REF!+'[1]3 pr. KR 6.2'!O303+'[1]3 pr. KR 6.1'!O303+#REF!+#REF!</f>
        <v>#REF!</v>
      </c>
      <c r="P304" s="312" t="e">
        <f>'[1]3 pr. KR skol 6.1 Kudirka'!P303+'[1]3 pr. KR skol 6.2 bendruomenine'!P303+#REF!+'[1]3 pr. KR skol 6.4 apšviet'!P303+#REF!+#REF!+#REF!+'[1]3 pr. KR 6.2'!P303+'[1]3 pr. KR 6.1'!P303+#REF!+#REF!</f>
        <v>#REF!</v>
      </c>
      <c r="Q304" s="89"/>
      <c r="R304" s="148"/>
      <c r="S304" s="89"/>
      <c r="T304" s="89"/>
      <c r="U304" s="89"/>
      <c r="V304" s="89"/>
      <c r="W304" s="89"/>
      <c r="X304" s="89"/>
      <c r="Y304" s="89"/>
      <c r="Z304" s="89"/>
      <c r="AA304" s="89"/>
    </row>
    <row r="305" spans="1:27" ht="12.75" customHeight="1" hidden="1">
      <c r="A305" s="157"/>
      <c r="B305" s="158"/>
      <c r="C305" s="158"/>
      <c r="D305" s="158"/>
      <c r="E305" s="158"/>
      <c r="F305" s="160"/>
      <c r="G305" s="159"/>
      <c r="H305" s="239"/>
      <c r="I305" s="274"/>
      <c r="J305" s="300"/>
      <c r="K305" s="274"/>
      <c r="L305" s="274"/>
      <c r="M305" s="89"/>
      <c r="N305" s="89"/>
      <c r="O305" s="89"/>
      <c r="P305" s="89"/>
      <c r="Q305" s="89"/>
      <c r="R305" s="148"/>
      <c r="S305" s="89"/>
      <c r="T305" s="89"/>
      <c r="U305" s="89"/>
      <c r="V305" s="89"/>
      <c r="W305" s="89"/>
      <c r="X305" s="89"/>
      <c r="Y305" s="89"/>
      <c r="Z305" s="89"/>
      <c r="AA305" s="89"/>
    </row>
    <row r="306" spans="1:27" ht="14.25" customHeight="1" hidden="1">
      <c r="A306" s="157"/>
      <c r="B306" s="158"/>
      <c r="C306" s="158"/>
      <c r="D306" s="158"/>
      <c r="E306" s="158"/>
      <c r="F306" s="160"/>
      <c r="G306" s="159"/>
      <c r="H306" s="239"/>
      <c r="I306" s="273"/>
      <c r="J306" s="300"/>
      <c r="K306" s="274"/>
      <c r="L306" s="274"/>
      <c r="M306" s="89"/>
      <c r="N306" s="89"/>
      <c r="O306" s="89"/>
      <c r="P306" s="89"/>
      <c r="Q306" s="89"/>
      <c r="R306" s="148"/>
      <c r="S306" s="89"/>
      <c r="T306" s="89"/>
      <c r="U306" s="89"/>
      <c r="V306" s="89"/>
      <c r="W306" s="89"/>
      <c r="X306" s="89"/>
      <c r="Y306" s="89"/>
      <c r="Z306" s="89"/>
      <c r="AA306" s="89"/>
    </row>
    <row r="307" spans="1:27" ht="14.25" customHeight="1" hidden="1">
      <c r="A307" s="157"/>
      <c r="B307" s="158"/>
      <c r="C307" s="158"/>
      <c r="D307" s="158"/>
      <c r="E307" s="158"/>
      <c r="F307" s="160"/>
      <c r="G307" s="159"/>
      <c r="H307" s="239"/>
      <c r="I307" s="275"/>
      <c r="J307" s="275"/>
      <c r="K307" s="275"/>
      <c r="L307" s="275"/>
      <c r="M307" s="164" t="e">
        <f>'[1]3 pr. KR skol 6.1 Kudirka'!M306+'[1]3 pr. KR skol 6.2 bendruomenine'!M306+#REF!+'[1]3 pr. KR skol 6.4 apšviet'!M306+#REF!+#REF!+#REF!+'[1]3 pr. KR 6.2'!M306+'[1]3 pr. KR 6.1'!M306+#REF!+#REF!</f>
        <v>#REF!</v>
      </c>
      <c r="N307" s="164" t="e">
        <f>'[1]3 pr. KR skol 6.1 Kudirka'!N306+'[1]3 pr. KR skol 6.2 bendruomenine'!N306+#REF!+'[1]3 pr. KR skol 6.4 apšviet'!N306+#REF!+#REF!+#REF!+'[1]3 pr. KR 6.2'!N306+'[1]3 pr. KR 6.1'!N306+#REF!+#REF!</f>
        <v>#REF!</v>
      </c>
      <c r="O307" s="164" t="e">
        <f>'[1]3 pr. KR skol 6.1 Kudirka'!O306+'[1]3 pr. KR skol 6.2 bendruomenine'!O306+#REF!+'[1]3 pr. KR skol 6.4 apšviet'!O306+#REF!+#REF!+#REF!+'[1]3 pr. KR 6.2'!O306+'[1]3 pr. KR 6.1'!O306+#REF!+#REF!</f>
        <v>#REF!</v>
      </c>
      <c r="P307" s="312" t="e">
        <f>'[1]3 pr. KR skol 6.1 Kudirka'!P306+'[1]3 pr. KR skol 6.2 bendruomenine'!P306+#REF!+'[1]3 pr. KR skol 6.4 apšviet'!P306+#REF!+#REF!+#REF!+'[1]3 pr. KR 6.2'!P306+'[1]3 pr. KR 6.1'!P306+#REF!+#REF!</f>
        <v>#REF!</v>
      </c>
      <c r="Q307" s="89"/>
      <c r="R307" s="148"/>
      <c r="S307" s="89"/>
      <c r="T307" s="89"/>
      <c r="U307" s="89"/>
      <c r="V307" s="89"/>
      <c r="W307" s="89"/>
      <c r="X307" s="89"/>
      <c r="Y307" s="89"/>
      <c r="Z307" s="89"/>
      <c r="AA307" s="89"/>
    </row>
    <row r="308" spans="1:27" ht="12.75" customHeight="1" hidden="1">
      <c r="A308" s="157"/>
      <c r="B308" s="158"/>
      <c r="C308" s="158"/>
      <c r="D308" s="158"/>
      <c r="E308" s="158"/>
      <c r="F308" s="160"/>
      <c r="G308" s="159"/>
      <c r="H308" s="239"/>
      <c r="I308" s="273"/>
      <c r="J308" s="300"/>
      <c r="K308" s="274"/>
      <c r="L308" s="274"/>
      <c r="M308" s="89"/>
      <c r="N308" s="89"/>
      <c r="O308" s="89"/>
      <c r="P308" s="89"/>
      <c r="Q308" s="89"/>
      <c r="R308" s="148"/>
      <c r="S308" s="89"/>
      <c r="T308" s="89"/>
      <c r="U308" s="89"/>
      <c r="V308" s="89"/>
      <c r="W308" s="89"/>
      <c r="X308" s="89"/>
      <c r="Y308" s="89"/>
      <c r="Z308" s="89"/>
      <c r="AA308" s="89"/>
    </row>
    <row r="309" spans="1:27" ht="12.75" customHeight="1" hidden="1">
      <c r="A309" s="157"/>
      <c r="B309" s="158"/>
      <c r="C309" s="158"/>
      <c r="D309" s="158"/>
      <c r="E309" s="158"/>
      <c r="F309" s="160"/>
      <c r="G309" s="159"/>
      <c r="H309" s="239"/>
      <c r="I309" s="273"/>
      <c r="J309" s="300"/>
      <c r="K309" s="274"/>
      <c r="L309" s="274"/>
      <c r="M309" s="89"/>
      <c r="N309" s="89"/>
      <c r="O309" s="89"/>
      <c r="P309" s="89"/>
      <c r="Q309" s="89"/>
      <c r="R309" s="148"/>
      <c r="S309" s="89"/>
      <c r="T309" s="89"/>
      <c r="U309" s="89"/>
      <c r="V309" s="89"/>
      <c r="W309" s="89"/>
      <c r="X309" s="89"/>
      <c r="Y309" s="89"/>
      <c r="Z309" s="89"/>
      <c r="AA309" s="89"/>
    </row>
    <row r="310" spans="1:27" ht="12.75" customHeight="1" hidden="1">
      <c r="A310" s="157"/>
      <c r="B310" s="158"/>
      <c r="C310" s="158"/>
      <c r="D310" s="158"/>
      <c r="E310" s="158"/>
      <c r="F310" s="160"/>
      <c r="G310" s="159"/>
      <c r="H310" s="239"/>
      <c r="I310" s="275"/>
      <c r="J310" s="275"/>
      <c r="K310" s="275"/>
      <c r="L310" s="275"/>
      <c r="M310" s="164" t="e">
        <f>'[1]3 pr. KR skol 6.1 Kudirka'!M309+'[1]3 pr. KR skol 6.2 bendruomenine'!M309+#REF!+'[1]3 pr. KR skol 6.4 apšviet'!M309+#REF!+#REF!+#REF!+'[1]3 pr. KR 6.2'!M309+'[1]3 pr. KR 6.1'!M309+#REF!+#REF!</f>
        <v>#REF!</v>
      </c>
      <c r="N310" s="164" t="e">
        <f>'[1]3 pr. KR skol 6.1 Kudirka'!N309+'[1]3 pr. KR skol 6.2 bendruomenine'!N309+#REF!+'[1]3 pr. KR skol 6.4 apšviet'!N309+#REF!+#REF!+#REF!+'[1]3 pr. KR 6.2'!N309+'[1]3 pr. KR 6.1'!N309+#REF!+#REF!</f>
        <v>#REF!</v>
      </c>
      <c r="O310" s="164" t="e">
        <f>'[1]3 pr. KR skol 6.1 Kudirka'!O309+'[1]3 pr. KR skol 6.2 bendruomenine'!O309+#REF!+'[1]3 pr. KR skol 6.4 apšviet'!O309+#REF!+#REF!+#REF!+'[1]3 pr. KR 6.2'!O309+'[1]3 pr. KR 6.1'!O309+#REF!+#REF!</f>
        <v>#REF!</v>
      </c>
      <c r="P310" s="312" t="e">
        <f>'[1]3 pr. KR skol 6.1 Kudirka'!P309+'[1]3 pr. KR skol 6.2 bendruomenine'!P309+#REF!+'[1]3 pr. KR skol 6.4 apšviet'!P309+#REF!+#REF!+#REF!+'[1]3 pr. KR 6.2'!P309+'[1]3 pr. KR 6.1'!P309+#REF!+#REF!</f>
        <v>#REF!</v>
      </c>
      <c r="Q310" s="89"/>
      <c r="R310" s="148"/>
      <c r="S310" s="89"/>
      <c r="T310" s="89"/>
      <c r="U310" s="89"/>
      <c r="V310" s="89"/>
      <c r="W310" s="89"/>
      <c r="X310" s="89"/>
      <c r="Y310" s="89"/>
      <c r="Z310" s="89"/>
      <c r="AA310" s="89"/>
    </row>
    <row r="311" spans="1:27" ht="12" customHeight="1" hidden="1">
      <c r="A311" s="157"/>
      <c r="B311" s="158"/>
      <c r="C311" s="158"/>
      <c r="D311" s="158"/>
      <c r="E311" s="158"/>
      <c r="F311" s="160"/>
      <c r="G311" s="217"/>
      <c r="H311" s="239"/>
      <c r="I311" s="273"/>
      <c r="J311" s="300"/>
      <c r="K311" s="274"/>
      <c r="L311" s="274"/>
      <c r="M311" s="89"/>
      <c r="N311" s="89"/>
      <c r="O311" s="89"/>
      <c r="P311" s="89"/>
      <c r="Q311" s="89"/>
      <c r="R311" s="148"/>
      <c r="S311" s="89"/>
      <c r="T311" s="89"/>
      <c r="U311" s="89"/>
      <c r="V311" s="89"/>
      <c r="W311" s="89"/>
      <c r="X311" s="89"/>
      <c r="Y311" s="89"/>
      <c r="Z311" s="89"/>
      <c r="AA311" s="89"/>
    </row>
    <row r="312" spans="1:27" ht="24" customHeight="1" hidden="1">
      <c r="A312" s="157"/>
      <c r="B312" s="158"/>
      <c r="C312" s="158"/>
      <c r="D312" s="158"/>
      <c r="E312" s="158"/>
      <c r="F312" s="160"/>
      <c r="G312" s="159"/>
      <c r="H312" s="239"/>
      <c r="I312" s="273"/>
      <c r="J312" s="300"/>
      <c r="K312" s="274"/>
      <c r="L312" s="274"/>
      <c r="M312" s="89"/>
      <c r="N312" s="89"/>
      <c r="O312" s="89"/>
      <c r="P312" s="89"/>
      <c r="Q312" s="89"/>
      <c r="R312" s="148"/>
      <c r="S312" s="89"/>
      <c r="T312" s="89"/>
      <c r="U312" s="89"/>
      <c r="V312" s="89"/>
      <c r="W312" s="89"/>
      <c r="X312" s="89"/>
      <c r="Y312" s="89"/>
      <c r="Z312" s="89"/>
      <c r="AA312" s="89"/>
    </row>
    <row r="313" spans="1:27" ht="12.75" hidden="1">
      <c r="A313" s="162"/>
      <c r="B313" s="157"/>
      <c r="C313" s="158"/>
      <c r="D313" s="159"/>
      <c r="E313" s="157"/>
      <c r="F313" s="160"/>
      <c r="G313" s="159"/>
      <c r="H313" s="239"/>
      <c r="I313" s="273"/>
      <c r="J313" s="300"/>
      <c r="K313" s="274"/>
      <c r="L313" s="274"/>
      <c r="M313" s="89"/>
      <c r="N313" s="89"/>
      <c r="O313" s="89"/>
      <c r="P313" s="89"/>
      <c r="Q313" s="89"/>
      <c r="R313" s="148"/>
      <c r="S313" s="89"/>
      <c r="T313" s="89"/>
      <c r="U313" s="89"/>
      <c r="V313" s="89"/>
      <c r="W313" s="89"/>
      <c r="X313" s="89"/>
      <c r="Y313" s="89"/>
      <c r="Z313" s="89"/>
      <c r="AA313" s="89"/>
    </row>
    <row r="314" spans="1:27" ht="12" customHeight="1" hidden="1">
      <c r="A314" s="162"/>
      <c r="B314" s="157"/>
      <c r="C314" s="158"/>
      <c r="D314" s="159"/>
      <c r="E314" s="157"/>
      <c r="F314" s="160"/>
      <c r="G314" s="159"/>
      <c r="H314" s="239"/>
      <c r="I314" s="275"/>
      <c r="J314" s="275"/>
      <c r="K314" s="275"/>
      <c r="L314" s="275"/>
      <c r="M314" s="164" t="e">
        <f>'[1]3 pr. KR skol 6.1 Kudirka'!M313+'[1]3 pr. KR skol 6.2 bendruomenine'!M313+#REF!+'[1]3 pr. KR skol 6.4 apšviet'!M313+#REF!+#REF!+#REF!+'[1]3 pr. KR 6.2'!M313+'[1]3 pr. KR 6.1'!M313+#REF!+#REF!</f>
        <v>#REF!</v>
      </c>
      <c r="N314" s="164" t="e">
        <f>'[1]3 pr. KR skol 6.1 Kudirka'!N313+'[1]3 pr. KR skol 6.2 bendruomenine'!N313+#REF!+'[1]3 pr. KR skol 6.4 apšviet'!N313+#REF!+#REF!+#REF!+'[1]3 pr. KR 6.2'!N313+'[1]3 pr. KR 6.1'!N313+#REF!+#REF!</f>
        <v>#REF!</v>
      </c>
      <c r="O314" s="164" t="e">
        <f>'[1]3 pr. KR skol 6.1 Kudirka'!O313+'[1]3 pr. KR skol 6.2 bendruomenine'!O313+#REF!+'[1]3 pr. KR skol 6.4 apšviet'!O313+#REF!+#REF!+#REF!+'[1]3 pr. KR 6.2'!O313+'[1]3 pr. KR 6.1'!O313+#REF!+#REF!</f>
        <v>#REF!</v>
      </c>
      <c r="P314" s="312" t="e">
        <f>'[1]3 pr. KR skol 6.1 Kudirka'!P313+'[1]3 pr. KR skol 6.2 bendruomenine'!P313+#REF!+'[1]3 pr. KR skol 6.4 apšviet'!P313+#REF!+#REF!+#REF!+'[1]3 pr. KR 6.2'!P313+'[1]3 pr. KR 6.1'!P313+#REF!+#REF!</f>
        <v>#REF!</v>
      </c>
      <c r="Q314" s="89"/>
      <c r="R314" s="148"/>
      <c r="S314" s="89"/>
      <c r="T314" s="89"/>
      <c r="U314" s="89"/>
      <c r="V314" s="89"/>
      <c r="W314" s="89"/>
      <c r="X314" s="89"/>
      <c r="Y314" s="89"/>
      <c r="Z314" s="89"/>
      <c r="AA314" s="89"/>
    </row>
    <row r="315" spans="1:27" ht="15" customHeight="1" hidden="1">
      <c r="A315" s="225"/>
      <c r="B315" s="154"/>
      <c r="C315" s="152"/>
      <c r="D315" s="153"/>
      <c r="E315" s="154"/>
      <c r="F315" s="155"/>
      <c r="G315" s="153"/>
      <c r="H315" s="239"/>
      <c r="I315" s="275"/>
      <c r="J315" s="275"/>
      <c r="K315" s="275"/>
      <c r="L315" s="275"/>
      <c r="M315" s="164" t="e">
        <f>'[1]3 pr. KR skol 6.1 Kudirka'!M314+'[1]3 pr. KR skol 6.2 bendruomenine'!M314+#REF!+'[1]3 pr. KR skol 6.4 apšviet'!M314+#REF!+#REF!+#REF!+'[1]3 pr. KR 6.2'!M314+'[1]3 pr. KR 6.1'!M314+#REF!+#REF!</f>
        <v>#REF!</v>
      </c>
      <c r="N315" s="164" t="e">
        <f>'[1]3 pr. KR skol 6.1 Kudirka'!N314+'[1]3 pr. KR skol 6.2 bendruomenine'!N314+#REF!+'[1]3 pr. KR skol 6.4 apšviet'!N314+#REF!+#REF!+#REF!+'[1]3 pr. KR 6.2'!N314+'[1]3 pr. KR 6.1'!N314+#REF!+#REF!</f>
        <v>#REF!</v>
      </c>
      <c r="O315" s="164" t="e">
        <f>'[1]3 pr. KR skol 6.1 Kudirka'!O314+'[1]3 pr. KR skol 6.2 bendruomenine'!O314+#REF!+'[1]3 pr. KR skol 6.4 apšviet'!O314+#REF!+#REF!+#REF!+'[1]3 pr. KR 6.2'!O314+'[1]3 pr. KR 6.1'!O314+#REF!+#REF!</f>
        <v>#REF!</v>
      </c>
      <c r="P315" s="312" t="e">
        <f>'[1]3 pr. KR skol 6.1 Kudirka'!P314+'[1]3 pr. KR skol 6.2 bendruomenine'!P314+#REF!+'[1]3 pr. KR skol 6.4 apšviet'!P314+#REF!+#REF!+#REF!+'[1]3 pr. KR 6.2'!P314+'[1]3 pr. KR 6.1'!P314+#REF!+#REF!</f>
        <v>#REF!</v>
      </c>
      <c r="Q315" s="89"/>
      <c r="R315" s="148"/>
      <c r="S315" s="89"/>
      <c r="T315" s="89"/>
      <c r="U315" s="89"/>
      <c r="V315" s="89"/>
      <c r="W315" s="89"/>
      <c r="X315" s="89"/>
      <c r="Y315" s="89"/>
      <c r="Z315" s="89"/>
      <c r="AA315" s="89"/>
    </row>
    <row r="316" spans="1:27" ht="12.75" hidden="1">
      <c r="A316" s="162"/>
      <c r="B316" s="162"/>
      <c r="C316" s="157"/>
      <c r="D316" s="159"/>
      <c r="E316" s="157"/>
      <c r="F316" s="160"/>
      <c r="G316" s="159"/>
      <c r="H316" s="239"/>
      <c r="I316" s="275"/>
      <c r="J316" s="275"/>
      <c r="K316" s="275"/>
      <c r="L316" s="275"/>
      <c r="M316" s="164" t="e">
        <f>'[1]3 pr. KR skol 6.1 Kudirka'!M315+'[1]3 pr. KR skol 6.2 bendruomenine'!M315+#REF!+'[1]3 pr. KR skol 6.4 apšviet'!M315+#REF!+#REF!+#REF!+'[1]3 pr. KR 6.2'!M315+'[1]3 pr. KR 6.1'!M315+#REF!+#REF!</f>
        <v>#REF!</v>
      </c>
      <c r="N316" s="164" t="e">
        <f>'[1]3 pr. KR skol 6.1 Kudirka'!N315+'[1]3 pr. KR skol 6.2 bendruomenine'!N315+#REF!+'[1]3 pr. KR skol 6.4 apšviet'!N315+#REF!+#REF!+#REF!+'[1]3 pr. KR 6.2'!N315+'[1]3 pr. KR 6.1'!N315+#REF!+#REF!</f>
        <v>#REF!</v>
      </c>
      <c r="O316" s="164" t="e">
        <f>'[1]3 pr. KR skol 6.1 Kudirka'!O315+'[1]3 pr. KR skol 6.2 bendruomenine'!O315+#REF!+'[1]3 pr. KR skol 6.4 apšviet'!O315+#REF!+#REF!+#REF!+'[1]3 pr. KR 6.2'!O315+'[1]3 pr. KR 6.1'!O315+#REF!+#REF!</f>
        <v>#REF!</v>
      </c>
      <c r="P316" s="312" t="e">
        <f>'[1]3 pr. KR skol 6.1 Kudirka'!P315+'[1]3 pr. KR skol 6.2 bendruomenine'!P315+#REF!+'[1]3 pr. KR skol 6.4 apšviet'!P315+#REF!+#REF!+#REF!+'[1]3 pr. KR 6.2'!P315+'[1]3 pr. KR 6.1'!P315+#REF!+#REF!</f>
        <v>#REF!</v>
      </c>
      <c r="Q316" s="89"/>
      <c r="R316" s="148"/>
      <c r="S316" s="89"/>
      <c r="T316" s="89"/>
      <c r="U316" s="89"/>
      <c r="V316" s="89"/>
      <c r="W316" s="89"/>
      <c r="X316" s="89"/>
      <c r="Y316" s="89"/>
      <c r="Z316" s="89"/>
      <c r="AA316" s="89"/>
    </row>
    <row r="317" spans="1:27" ht="12.75" hidden="1">
      <c r="A317" s="167"/>
      <c r="B317" s="167"/>
      <c r="C317" s="198"/>
      <c r="D317" s="227"/>
      <c r="E317" s="198"/>
      <c r="F317" s="234"/>
      <c r="G317" s="227"/>
      <c r="H317" s="239"/>
      <c r="I317" s="279"/>
      <c r="J317" s="303"/>
      <c r="K317" s="281"/>
      <c r="L317" s="281"/>
      <c r="M317" s="89"/>
      <c r="N317" s="89"/>
      <c r="O317" s="89"/>
      <c r="P317" s="89"/>
      <c r="Q317" s="89"/>
      <c r="R317" s="148"/>
      <c r="S317" s="89"/>
      <c r="T317" s="89"/>
      <c r="U317" s="89"/>
      <c r="V317" s="89"/>
      <c r="W317" s="89"/>
      <c r="X317" s="89"/>
      <c r="Y317" s="89"/>
      <c r="Z317" s="89"/>
      <c r="AA317" s="89"/>
    </row>
    <row r="318" spans="1:27" ht="12.75" hidden="1">
      <c r="A318" s="162"/>
      <c r="B318" s="162"/>
      <c r="C318" s="157"/>
      <c r="D318" s="159"/>
      <c r="E318" s="157"/>
      <c r="F318" s="160"/>
      <c r="G318" s="159"/>
      <c r="H318" s="239"/>
      <c r="I318" s="273"/>
      <c r="J318" s="288"/>
      <c r="K318" s="274"/>
      <c r="L318" s="274"/>
      <c r="M318" s="89"/>
      <c r="N318" s="89"/>
      <c r="O318" s="89"/>
      <c r="P318" s="89"/>
      <c r="Q318" s="89"/>
      <c r="R318" s="148"/>
      <c r="S318" s="89"/>
      <c r="T318" s="89"/>
      <c r="U318" s="89"/>
      <c r="V318" s="89"/>
      <c r="W318" s="89"/>
      <c r="X318" s="89"/>
      <c r="Y318" s="89"/>
      <c r="Z318" s="89"/>
      <c r="AA318" s="89"/>
    </row>
    <row r="319" spans="1:27" ht="12.75" hidden="1">
      <c r="A319" s="162"/>
      <c r="B319" s="162"/>
      <c r="C319" s="157"/>
      <c r="D319" s="159"/>
      <c r="E319" s="162"/>
      <c r="F319" s="213"/>
      <c r="G319" s="159"/>
      <c r="H319" s="239"/>
      <c r="I319" s="275"/>
      <c r="J319" s="275"/>
      <c r="K319" s="275"/>
      <c r="L319" s="275"/>
      <c r="M319" s="164" t="e">
        <f>'[1]3 pr. KR skol 6.1 Kudirka'!M318+'[1]3 pr. KR skol 6.2 bendruomenine'!M318+#REF!+'[1]3 pr. KR skol 6.4 apšviet'!M318+#REF!+#REF!+#REF!+'[1]3 pr. KR 6.2'!M318+'[1]3 pr. KR 6.1'!M318+#REF!+#REF!</f>
        <v>#REF!</v>
      </c>
      <c r="N319" s="164" t="e">
        <f>'[1]3 pr. KR skol 6.1 Kudirka'!N318+'[1]3 pr. KR skol 6.2 bendruomenine'!N318+#REF!+'[1]3 pr. KR skol 6.4 apšviet'!N318+#REF!+#REF!+#REF!+'[1]3 pr. KR 6.2'!N318+'[1]3 pr. KR 6.1'!N318+#REF!+#REF!</f>
        <v>#REF!</v>
      </c>
      <c r="O319" s="164" t="e">
        <f>'[1]3 pr. KR skol 6.1 Kudirka'!O318+'[1]3 pr. KR skol 6.2 bendruomenine'!O318+#REF!+'[1]3 pr. KR skol 6.4 apšviet'!O318+#REF!+#REF!+#REF!+'[1]3 pr. KR 6.2'!O318+'[1]3 pr. KR 6.1'!O318+#REF!+#REF!</f>
        <v>#REF!</v>
      </c>
      <c r="P319" s="312" t="e">
        <f>'[1]3 pr. KR skol 6.1 Kudirka'!P318+'[1]3 pr. KR skol 6.2 bendruomenine'!P318+#REF!+'[1]3 pr. KR skol 6.4 apšviet'!P318+#REF!+#REF!+#REF!+'[1]3 pr. KR 6.2'!P318+'[1]3 pr. KR 6.1'!P318+#REF!+#REF!</f>
        <v>#REF!</v>
      </c>
      <c r="Q319" s="89"/>
      <c r="R319" s="148"/>
      <c r="S319" s="89"/>
      <c r="T319" s="89"/>
      <c r="U319" s="89"/>
      <c r="V319" s="89"/>
      <c r="W319" s="89"/>
      <c r="X319" s="89"/>
      <c r="Y319" s="89"/>
      <c r="Z319" s="89"/>
      <c r="AA319" s="89"/>
    </row>
    <row r="320" spans="1:27" ht="12.75" hidden="1">
      <c r="A320" s="167"/>
      <c r="B320" s="167"/>
      <c r="C320" s="168"/>
      <c r="D320" s="169"/>
      <c r="E320" s="170"/>
      <c r="F320" s="228"/>
      <c r="G320" s="170"/>
      <c r="H320" s="239"/>
      <c r="I320" s="275"/>
      <c r="J320" s="275"/>
      <c r="K320" s="275"/>
      <c r="L320" s="275"/>
      <c r="M320" s="164" t="e">
        <f>'[1]3 pr. KR skol 6.1 Kudirka'!M319+'[1]3 pr. KR skol 6.2 bendruomenine'!M319+#REF!+'[1]3 pr. KR skol 6.4 apšviet'!M319+#REF!+#REF!+#REF!+'[1]3 pr. KR 6.2'!M319+'[1]3 pr. KR 6.1'!M319+#REF!+#REF!</f>
        <v>#REF!</v>
      </c>
      <c r="N320" s="164" t="e">
        <f>'[1]3 pr. KR skol 6.1 Kudirka'!N319+'[1]3 pr. KR skol 6.2 bendruomenine'!N319+#REF!+'[1]3 pr. KR skol 6.4 apšviet'!N319+#REF!+#REF!+#REF!+'[1]3 pr. KR 6.2'!N319+'[1]3 pr. KR 6.1'!N319+#REF!+#REF!</f>
        <v>#REF!</v>
      </c>
      <c r="O320" s="164" t="e">
        <f>'[1]3 pr. KR skol 6.1 Kudirka'!O319+'[1]3 pr. KR skol 6.2 bendruomenine'!O319+#REF!+'[1]3 pr. KR skol 6.4 apšviet'!O319+#REF!+#REF!+#REF!+'[1]3 pr. KR 6.2'!O319+'[1]3 pr. KR 6.1'!O319+#REF!+#REF!</f>
        <v>#REF!</v>
      </c>
      <c r="P320" s="312" t="e">
        <f>'[1]3 pr. KR skol 6.1 Kudirka'!P319+'[1]3 pr. KR skol 6.2 bendruomenine'!P319+#REF!+'[1]3 pr. KR skol 6.4 apšviet'!P319+#REF!+#REF!+#REF!+'[1]3 pr. KR 6.2'!P319+'[1]3 pr. KR 6.1'!P319+#REF!+#REF!</f>
        <v>#REF!</v>
      </c>
      <c r="Q320" s="89"/>
      <c r="R320" s="148"/>
      <c r="S320" s="89"/>
      <c r="T320" s="89"/>
      <c r="U320" s="89"/>
      <c r="V320" s="89"/>
      <c r="W320" s="89"/>
      <c r="X320" s="89"/>
      <c r="Y320" s="89"/>
      <c r="Z320" s="89"/>
      <c r="AA320" s="89"/>
    </row>
    <row r="321" spans="1:27" ht="15" customHeight="1" hidden="1">
      <c r="A321" s="162"/>
      <c r="B321" s="162"/>
      <c r="C321" s="157"/>
      <c r="D321" s="158"/>
      <c r="E321" s="159"/>
      <c r="F321" s="213"/>
      <c r="G321" s="159"/>
      <c r="H321" s="239"/>
      <c r="I321" s="273"/>
      <c r="J321" s="288"/>
      <c r="K321" s="288"/>
      <c r="L321" s="274"/>
      <c r="M321" s="89"/>
      <c r="N321" s="89"/>
      <c r="O321" s="89"/>
      <c r="P321" s="89"/>
      <c r="Q321" s="89"/>
      <c r="R321" s="148"/>
      <c r="S321" s="89"/>
      <c r="T321" s="89"/>
      <c r="U321" s="89"/>
      <c r="V321" s="89"/>
      <c r="W321" s="89"/>
      <c r="X321" s="89"/>
      <c r="Y321" s="89"/>
      <c r="Z321" s="89"/>
      <c r="AA321" s="89"/>
    </row>
    <row r="322" spans="1:27" ht="15" customHeight="1" hidden="1">
      <c r="A322" s="162"/>
      <c r="B322" s="162"/>
      <c r="C322" s="157"/>
      <c r="D322" s="158"/>
      <c r="E322" s="159"/>
      <c r="F322" s="213"/>
      <c r="G322" s="158"/>
      <c r="H322" s="239"/>
      <c r="I322" s="273"/>
      <c r="J322" s="288"/>
      <c r="K322" s="288"/>
      <c r="L322" s="274"/>
      <c r="M322" s="89"/>
      <c r="N322" s="89"/>
      <c r="O322" s="89"/>
      <c r="P322" s="89"/>
      <c r="Q322" s="89"/>
      <c r="R322" s="148"/>
      <c r="S322" s="89"/>
      <c r="T322" s="89"/>
      <c r="U322" s="89"/>
      <c r="V322" s="89"/>
      <c r="W322" s="89"/>
      <c r="X322" s="89"/>
      <c r="Y322" s="89"/>
      <c r="Z322" s="89"/>
      <c r="AA322" s="89"/>
    </row>
    <row r="323" spans="1:27" ht="15" customHeight="1" hidden="1">
      <c r="A323" s="162"/>
      <c r="B323" s="162"/>
      <c r="C323" s="157"/>
      <c r="D323" s="158"/>
      <c r="E323" s="159"/>
      <c r="F323" s="213"/>
      <c r="G323" s="159"/>
      <c r="H323" s="239"/>
      <c r="I323" s="304"/>
      <c r="J323" s="304"/>
      <c r="K323" s="304"/>
      <c r="L323" s="305"/>
      <c r="M323" s="89"/>
      <c r="N323" s="89"/>
      <c r="O323" s="89"/>
      <c r="P323" s="89"/>
      <c r="Q323" s="89"/>
      <c r="R323" s="148"/>
      <c r="S323" s="89"/>
      <c r="T323" s="89"/>
      <c r="U323" s="89"/>
      <c r="V323" s="89"/>
      <c r="W323" s="89"/>
      <c r="X323" s="89"/>
      <c r="Y323" s="89"/>
      <c r="Z323" s="89"/>
      <c r="AA323" s="89"/>
    </row>
    <row r="324" spans="1:27" ht="12.75" hidden="1">
      <c r="A324" s="162"/>
      <c r="B324" s="162"/>
      <c r="C324" s="157"/>
      <c r="D324" s="158"/>
      <c r="E324" s="159"/>
      <c r="F324" s="213"/>
      <c r="G324" s="159"/>
      <c r="H324" s="239"/>
      <c r="I324" s="273"/>
      <c r="J324" s="288"/>
      <c r="K324" s="288"/>
      <c r="L324" s="274"/>
      <c r="M324" s="89"/>
      <c r="N324" s="89"/>
      <c r="O324" s="89"/>
      <c r="P324" s="89"/>
      <c r="Q324" s="89"/>
      <c r="R324" s="148"/>
      <c r="S324" s="89"/>
      <c r="T324" s="89"/>
      <c r="U324" s="89"/>
      <c r="V324" s="89"/>
      <c r="W324" s="89"/>
      <c r="X324" s="89"/>
      <c r="Y324" s="89"/>
      <c r="Z324" s="89"/>
      <c r="AA324" s="89"/>
    </row>
    <row r="325" spans="1:27" ht="12.75" hidden="1">
      <c r="A325" s="225"/>
      <c r="B325" s="225"/>
      <c r="C325" s="154"/>
      <c r="D325" s="152"/>
      <c r="E325" s="153"/>
      <c r="F325" s="211"/>
      <c r="G325" s="153"/>
      <c r="H325" s="239"/>
      <c r="I325" s="285"/>
      <c r="J325" s="286"/>
      <c r="K325" s="286"/>
      <c r="L325" s="287"/>
      <c r="M325" s="89"/>
      <c r="N325" s="89"/>
      <c r="O325" s="89"/>
      <c r="P325" s="89"/>
      <c r="Q325" s="89"/>
      <c r="R325" s="148"/>
      <c r="S325" s="89"/>
      <c r="T325" s="89"/>
      <c r="U325" s="89"/>
      <c r="V325" s="89"/>
      <c r="W325" s="89"/>
      <c r="X325" s="89"/>
      <c r="Y325" s="89"/>
      <c r="Z325" s="89"/>
      <c r="AA325" s="89"/>
    </row>
    <row r="326" spans="1:27" ht="14.25" customHeight="1" hidden="1">
      <c r="A326" s="162"/>
      <c r="B326" s="162"/>
      <c r="C326" s="157"/>
      <c r="D326" s="158"/>
      <c r="E326" s="159"/>
      <c r="F326" s="213"/>
      <c r="G326" s="159"/>
      <c r="H326" s="239"/>
      <c r="I326" s="306"/>
      <c r="J326" s="306"/>
      <c r="K326" s="306"/>
      <c r="L326" s="306"/>
      <c r="M326" s="89"/>
      <c r="N326" s="89"/>
      <c r="O326" s="89"/>
      <c r="P326" s="89"/>
      <c r="Q326" s="89"/>
      <c r="R326" s="148"/>
      <c r="S326" s="89"/>
      <c r="T326" s="89"/>
      <c r="U326" s="89"/>
      <c r="V326" s="89"/>
      <c r="W326" s="89"/>
      <c r="X326" s="89"/>
      <c r="Y326" s="89"/>
      <c r="Z326" s="89"/>
      <c r="AA326" s="89"/>
    </row>
    <row r="327" spans="1:27" ht="12.75" hidden="1">
      <c r="A327" s="162"/>
      <c r="B327" s="162"/>
      <c r="C327" s="157"/>
      <c r="D327" s="158"/>
      <c r="E327" s="159"/>
      <c r="F327" s="213"/>
      <c r="G327" s="159"/>
      <c r="H327" s="239"/>
      <c r="I327" s="306"/>
      <c r="J327" s="306"/>
      <c r="K327" s="306"/>
      <c r="L327" s="306"/>
      <c r="M327" s="89"/>
      <c r="N327" s="89"/>
      <c r="O327" s="89"/>
      <c r="P327" s="89"/>
      <c r="Q327" s="89"/>
      <c r="R327" s="148"/>
      <c r="S327" s="89"/>
      <c r="T327" s="89"/>
      <c r="U327" s="89"/>
      <c r="V327" s="89"/>
      <c r="W327" s="89"/>
      <c r="X327" s="89"/>
      <c r="Y327" s="89"/>
      <c r="Z327" s="89"/>
      <c r="AA327" s="89"/>
    </row>
    <row r="328" spans="1:27" ht="12.75" hidden="1">
      <c r="A328" s="162"/>
      <c r="B328" s="162"/>
      <c r="C328" s="157"/>
      <c r="D328" s="158"/>
      <c r="E328" s="159"/>
      <c r="F328" s="213"/>
      <c r="G328" s="159"/>
      <c r="H328" s="239"/>
      <c r="I328" s="273"/>
      <c r="J328" s="288"/>
      <c r="K328" s="288"/>
      <c r="L328" s="274"/>
      <c r="M328" s="89"/>
      <c r="N328" s="89"/>
      <c r="O328" s="89"/>
      <c r="P328" s="89"/>
      <c r="Q328" s="89"/>
      <c r="R328" s="148"/>
      <c r="S328" s="89"/>
      <c r="T328" s="89"/>
      <c r="U328" s="89"/>
      <c r="V328" s="89"/>
      <c r="W328" s="89"/>
      <c r="X328" s="89"/>
      <c r="Y328" s="89"/>
      <c r="Z328" s="89"/>
      <c r="AA328" s="89"/>
    </row>
    <row r="329" spans="1:27" ht="12.75" hidden="1">
      <c r="A329" s="225"/>
      <c r="B329" s="225"/>
      <c r="C329" s="154"/>
      <c r="D329" s="152"/>
      <c r="E329" s="153"/>
      <c r="F329" s="211"/>
      <c r="G329" s="153"/>
      <c r="H329" s="239"/>
      <c r="I329" s="285"/>
      <c r="J329" s="286"/>
      <c r="K329" s="286"/>
      <c r="L329" s="287"/>
      <c r="M329" s="89"/>
      <c r="N329" s="89"/>
      <c r="O329" s="89"/>
      <c r="P329" s="89"/>
      <c r="Q329" s="89"/>
      <c r="R329" s="148"/>
      <c r="S329" s="89"/>
      <c r="T329" s="89"/>
      <c r="U329" s="89"/>
      <c r="V329" s="89"/>
      <c r="W329" s="89"/>
      <c r="X329" s="89"/>
      <c r="Y329" s="89"/>
      <c r="Z329" s="89"/>
      <c r="AA329" s="89"/>
    </row>
    <row r="330" spans="1:27" ht="12.75" hidden="1">
      <c r="A330" s="162"/>
      <c r="B330" s="162"/>
      <c r="C330" s="157"/>
      <c r="D330" s="158"/>
      <c r="E330" s="159"/>
      <c r="F330" s="213"/>
      <c r="G330" s="159"/>
      <c r="H330" s="239"/>
      <c r="I330" s="304"/>
      <c r="J330" s="304"/>
      <c r="K330" s="304"/>
      <c r="L330" s="305"/>
      <c r="M330" s="89"/>
      <c r="N330" s="89"/>
      <c r="O330" s="89"/>
      <c r="P330" s="89"/>
      <c r="Q330" s="89"/>
      <c r="R330" s="148"/>
      <c r="S330" s="89"/>
      <c r="T330" s="89"/>
      <c r="U330" s="89"/>
      <c r="V330" s="89"/>
      <c r="W330" s="89"/>
      <c r="X330" s="89"/>
      <c r="Y330" s="89"/>
      <c r="Z330" s="89"/>
      <c r="AA330" s="89"/>
    </row>
    <row r="331" spans="1:27" ht="14.25" customHeight="1" hidden="1">
      <c r="A331" s="162"/>
      <c r="B331" s="162"/>
      <c r="C331" s="157"/>
      <c r="D331" s="158"/>
      <c r="E331" s="159"/>
      <c r="F331" s="213"/>
      <c r="G331" s="159"/>
      <c r="H331" s="239"/>
      <c r="I331" s="273"/>
      <c r="J331" s="288"/>
      <c r="K331" s="288"/>
      <c r="L331" s="274"/>
      <c r="M331" s="89"/>
      <c r="N331" s="89"/>
      <c r="O331" s="89"/>
      <c r="P331" s="89"/>
      <c r="Q331" s="89"/>
      <c r="R331" s="148"/>
      <c r="S331" s="89"/>
      <c r="T331" s="89"/>
      <c r="U331" s="89"/>
      <c r="V331" s="89"/>
      <c r="W331" s="89"/>
      <c r="X331" s="89"/>
      <c r="Y331" s="89"/>
      <c r="Z331" s="89"/>
      <c r="AA331" s="89"/>
    </row>
    <row r="332" spans="1:27" ht="12" customHeight="1" hidden="1">
      <c r="A332" s="373"/>
      <c r="B332" s="374"/>
      <c r="C332" s="374"/>
      <c r="D332" s="374"/>
      <c r="E332" s="374"/>
      <c r="F332" s="375"/>
      <c r="G332" s="205"/>
      <c r="H332" s="239"/>
      <c r="I332" s="291"/>
      <c r="J332" s="297"/>
      <c r="K332" s="293"/>
      <c r="L332" s="293"/>
      <c r="M332" s="89"/>
      <c r="N332" s="89"/>
      <c r="O332" s="89"/>
      <c r="P332" s="89"/>
      <c r="Q332" s="89"/>
      <c r="R332" s="148"/>
      <c r="S332" s="89"/>
      <c r="T332" s="89"/>
      <c r="U332" s="89"/>
      <c r="V332" s="89"/>
      <c r="W332" s="89"/>
      <c r="X332" s="89"/>
      <c r="Y332" s="89"/>
      <c r="Z332" s="89"/>
      <c r="AA332" s="89"/>
    </row>
    <row r="333" spans="1:27" ht="14.25" customHeight="1" hidden="1">
      <c r="A333" s="162"/>
      <c r="B333" s="162"/>
      <c r="C333" s="157"/>
      <c r="D333" s="158"/>
      <c r="E333" s="159"/>
      <c r="F333" s="213"/>
      <c r="G333" s="159"/>
      <c r="H333" s="239"/>
      <c r="I333" s="273"/>
      <c r="J333" s="288"/>
      <c r="K333" s="288"/>
      <c r="L333" s="274"/>
      <c r="M333" s="89"/>
      <c r="N333" s="89"/>
      <c r="O333" s="89"/>
      <c r="P333" s="89"/>
      <c r="Q333" s="89"/>
      <c r="R333" s="148"/>
      <c r="S333" s="89"/>
      <c r="T333" s="89"/>
      <c r="U333" s="89"/>
      <c r="V333" s="89"/>
      <c r="W333" s="89"/>
      <c r="X333" s="89"/>
      <c r="Y333" s="89"/>
      <c r="Z333" s="89"/>
      <c r="AA333" s="89"/>
    </row>
    <row r="334" spans="1:27" ht="14.25" customHeight="1" hidden="1">
      <c r="A334" s="167"/>
      <c r="B334" s="167"/>
      <c r="C334" s="168"/>
      <c r="D334" s="169"/>
      <c r="E334" s="170"/>
      <c r="F334" s="218"/>
      <c r="G334" s="170"/>
      <c r="H334" s="239"/>
      <c r="I334" s="304"/>
      <c r="J334" s="304"/>
      <c r="K334" s="304"/>
      <c r="L334" s="305"/>
      <c r="M334" s="89"/>
      <c r="N334" s="89"/>
      <c r="O334" s="89"/>
      <c r="P334" s="89"/>
      <c r="Q334" s="89"/>
      <c r="R334" s="148"/>
      <c r="S334" s="89"/>
      <c r="T334" s="89"/>
      <c r="U334" s="89"/>
      <c r="V334" s="89"/>
      <c r="W334" s="89"/>
      <c r="X334" s="89"/>
      <c r="Y334" s="89"/>
      <c r="Z334" s="89"/>
      <c r="AA334" s="89"/>
    </row>
    <row r="335" spans="1:27" ht="13.5" customHeight="1" hidden="1">
      <c r="A335" s="162"/>
      <c r="B335" s="162"/>
      <c r="C335" s="157"/>
      <c r="D335" s="158"/>
      <c r="E335" s="159"/>
      <c r="F335" s="213"/>
      <c r="G335" s="159"/>
      <c r="H335" s="239"/>
      <c r="I335" s="273"/>
      <c r="J335" s="288"/>
      <c r="K335" s="288"/>
      <c r="L335" s="274"/>
      <c r="M335" s="89"/>
      <c r="N335" s="89"/>
      <c r="O335" s="89"/>
      <c r="P335" s="89"/>
      <c r="Q335" s="89"/>
      <c r="R335" s="148"/>
      <c r="S335" s="89"/>
      <c r="T335" s="89"/>
      <c r="U335" s="89"/>
      <c r="V335" s="89"/>
      <c r="W335" s="89"/>
      <c r="X335" s="89"/>
      <c r="Y335" s="89"/>
      <c r="Z335" s="89"/>
      <c r="AA335" s="89"/>
    </row>
    <row r="336" spans="1:27" ht="13.5" customHeight="1" hidden="1">
      <c r="A336" s="167"/>
      <c r="B336" s="167"/>
      <c r="C336" s="168"/>
      <c r="D336" s="169"/>
      <c r="E336" s="170"/>
      <c r="F336" s="218"/>
      <c r="G336" s="170"/>
      <c r="H336" s="239"/>
      <c r="I336" s="274"/>
      <c r="J336" s="288"/>
      <c r="K336" s="288"/>
      <c r="L336" s="274"/>
      <c r="M336" s="89"/>
      <c r="N336" s="89"/>
      <c r="O336" s="89"/>
      <c r="P336" s="89"/>
      <c r="Q336" s="89"/>
      <c r="R336" s="148"/>
      <c r="S336" s="89"/>
      <c r="T336" s="89"/>
      <c r="U336" s="89"/>
      <c r="V336" s="89"/>
      <c r="W336" s="89"/>
      <c r="X336" s="89"/>
      <c r="Y336" s="89"/>
      <c r="Z336" s="89"/>
      <c r="AA336" s="89"/>
    </row>
    <row r="337" spans="1:27" ht="16.5" customHeight="1" hidden="1">
      <c r="A337" s="173"/>
      <c r="B337" s="173"/>
      <c r="C337" s="174"/>
      <c r="D337" s="175"/>
      <c r="E337" s="176"/>
      <c r="F337" s="207"/>
      <c r="G337" s="176"/>
      <c r="H337" s="239"/>
      <c r="I337" s="304"/>
      <c r="J337" s="304"/>
      <c r="K337" s="304"/>
      <c r="L337" s="305"/>
      <c r="M337" s="89"/>
      <c r="N337" s="89"/>
      <c r="O337" s="89"/>
      <c r="P337" s="89"/>
      <c r="Q337" s="89"/>
      <c r="R337" s="148"/>
      <c r="S337" s="89"/>
      <c r="T337" s="89"/>
      <c r="U337" s="89"/>
      <c r="V337" s="89"/>
      <c r="W337" s="89"/>
      <c r="X337" s="89"/>
      <c r="Y337" s="89"/>
      <c r="Z337" s="89"/>
      <c r="AA337" s="89"/>
    </row>
    <row r="338" spans="1:27" ht="18.75" customHeight="1">
      <c r="A338" s="255"/>
      <c r="B338" s="255"/>
      <c r="C338" s="256"/>
      <c r="D338" s="257"/>
      <c r="E338" s="258"/>
      <c r="F338" s="259"/>
      <c r="G338" s="260"/>
      <c r="H338" s="239"/>
      <c r="I338" s="307"/>
      <c r="J338" s="308"/>
      <c r="K338" s="308"/>
      <c r="L338" s="309"/>
      <c r="M338" s="89"/>
      <c r="N338" s="89"/>
      <c r="O338" s="89"/>
      <c r="P338" s="89"/>
      <c r="Q338" s="89"/>
      <c r="R338" s="148"/>
      <c r="S338" s="89"/>
      <c r="T338" s="89"/>
      <c r="U338" s="89"/>
      <c r="V338" s="89"/>
      <c r="W338" s="89"/>
      <c r="X338" s="89"/>
      <c r="Y338" s="89"/>
      <c r="Z338" s="89"/>
      <c r="AA338" s="89"/>
    </row>
    <row r="339" spans="2:27" ht="12.75">
      <c r="B339" s="89"/>
      <c r="C339" s="89"/>
      <c r="D339" s="89"/>
      <c r="E339" s="89"/>
      <c r="F339" s="90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</row>
    <row r="340" spans="2:27" ht="12.75">
      <c r="B340" s="89"/>
      <c r="C340" s="89"/>
      <c r="D340" s="89"/>
      <c r="E340" s="89"/>
      <c r="F340" s="90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</row>
    <row r="341" spans="1:27" ht="15.75" customHeight="1">
      <c r="A341" s="261"/>
      <c r="B341" s="262"/>
      <c r="C341" s="262"/>
      <c r="D341" s="376"/>
      <c r="E341" s="377"/>
      <c r="F341" s="377"/>
      <c r="G341" s="377"/>
      <c r="H341" s="263"/>
      <c r="I341" s="89"/>
      <c r="J341" s="89"/>
      <c r="K341" s="368"/>
      <c r="L341" s="368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89"/>
    </row>
    <row r="342" spans="1:27" ht="18.75">
      <c r="A342" s="264"/>
      <c r="B342" s="265"/>
      <c r="C342" s="265"/>
      <c r="D342" s="378"/>
      <c r="E342" s="379"/>
      <c r="F342" s="379"/>
      <c r="G342" s="379"/>
      <c r="H342" s="379"/>
      <c r="I342" s="266"/>
      <c r="J342" s="89"/>
      <c r="K342" s="372"/>
      <c r="L342" s="372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89"/>
    </row>
    <row r="343" spans="2:27" ht="15.75">
      <c r="B343" s="89"/>
      <c r="C343" s="89"/>
      <c r="D343" s="89"/>
      <c r="E343" s="89"/>
      <c r="F343" s="90"/>
      <c r="G343" s="89"/>
      <c r="H343" s="89"/>
      <c r="I343" s="267"/>
      <c r="J343" s="89"/>
      <c r="K343" s="267"/>
      <c r="L343" s="267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89"/>
    </row>
    <row r="344" spans="2:27" ht="12.75" customHeight="1">
      <c r="B344" s="89"/>
      <c r="C344" s="89"/>
      <c r="D344" s="368"/>
      <c r="E344" s="368"/>
      <c r="F344" s="368"/>
      <c r="G344" s="368"/>
      <c r="H344" s="89"/>
      <c r="I344" s="267"/>
      <c r="J344" s="89"/>
      <c r="K344" s="369"/>
      <c r="L344" s="36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</row>
    <row r="345" spans="1:27" ht="18.75">
      <c r="A345" s="268"/>
      <c r="B345" s="119"/>
      <c r="C345" s="119"/>
      <c r="D345" s="370"/>
      <c r="E345" s="371"/>
      <c r="F345" s="371"/>
      <c r="G345" s="371"/>
      <c r="H345" s="17"/>
      <c r="I345" s="266"/>
      <c r="J345" s="119"/>
      <c r="K345" s="372"/>
      <c r="L345" s="372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  <c r="Z345" s="89"/>
      <c r="AA345" s="89"/>
    </row>
    <row r="346" spans="2:27" ht="12.75">
      <c r="B346" s="89"/>
      <c r="C346" s="89"/>
      <c r="D346" s="89"/>
      <c r="E346" s="89"/>
      <c r="F346" s="90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/>
    </row>
    <row r="347" spans="1:27" ht="12.75">
      <c r="A347" s="89"/>
      <c r="B347" s="89"/>
      <c r="C347" s="89"/>
      <c r="D347" s="89"/>
      <c r="E347" s="89"/>
      <c r="F347" s="90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89"/>
    </row>
    <row r="348" spans="16:19" ht="12.75">
      <c r="P348" s="89"/>
      <c r="Q348" s="89"/>
      <c r="R348" s="89"/>
      <c r="S348" s="89"/>
    </row>
    <row r="349" spans="16:19" ht="12.75">
      <c r="P349" s="89"/>
      <c r="Q349" s="89"/>
      <c r="R349" s="89"/>
      <c r="S349" s="89"/>
    </row>
    <row r="350" spans="16:19" ht="12.75">
      <c r="P350" s="89"/>
      <c r="Q350" s="89"/>
      <c r="R350" s="89"/>
      <c r="S350" s="89"/>
    </row>
    <row r="351" spans="7:19" ht="12.75">
      <c r="G351" s="268"/>
      <c r="P351" s="89"/>
      <c r="Q351" s="89"/>
      <c r="R351" s="89"/>
      <c r="S351" s="89"/>
    </row>
    <row r="352" spans="16:19" ht="12.75">
      <c r="P352" s="89"/>
      <c r="Q352" s="89"/>
      <c r="R352" s="89"/>
      <c r="S352" s="89"/>
    </row>
    <row r="353" spans="16:19" ht="12.75">
      <c r="P353" s="89"/>
      <c r="Q353" s="89"/>
      <c r="R353" s="89"/>
      <c r="S353" s="89"/>
    </row>
    <row r="354" spans="16:19" ht="12.75">
      <c r="P354" s="89"/>
      <c r="Q354" s="89"/>
      <c r="R354" s="89"/>
      <c r="S354" s="89"/>
    </row>
    <row r="355" spans="16:19" ht="12.75">
      <c r="P355" s="89"/>
      <c r="Q355" s="89"/>
      <c r="R355" s="89"/>
      <c r="S355" s="89"/>
    </row>
    <row r="356" spans="16:19" ht="12.75">
      <c r="P356" s="89"/>
      <c r="Q356" s="89"/>
      <c r="R356" s="89"/>
      <c r="S356" s="89"/>
    </row>
    <row r="357" spans="16:19" ht="12.75">
      <c r="P357" s="89"/>
      <c r="Q357" s="89"/>
      <c r="R357" s="89"/>
      <c r="S357" s="89"/>
    </row>
    <row r="358" spans="16:19" ht="12.75">
      <c r="P358" s="89"/>
      <c r="Q358" s="89"/>
      <c r="R358" s="89"/>
      <c r="S358" s="89"/>
    </row>
    <row r="359" spans="16:19" ht="12.75">
      <c r="P359" s="89"/>
      <c r="Q359" s="89"/>
      <c r="R359" s="89"/>
      <c r="S359" s="89"/>
    </row>
    <row r="360" spans="16:19" ht="12.75">
      <c r="P360" s="89"/>
      <c r="Q360" s="89"/>
      <c r="R360" s="89"/>
      <c r="S360" s="89"/>
    </row>
    <row r="361" spans="16:19" ht="12.75">
      <c r="P361" s="89"/>
      <c r="Q361" s="89"/>
      <c r="R361" s="89"/>
      <c r="S361" s="89"/>
    </row>
    <row r="362" spans="16:19" ht="12.75">
      <c r="P362" s="89"/>
      <c r="Q362" s="89"/>
      <c r="R362" s="89"/>
      <c r="S362" s="89"/>
    </row>
    <row r="363" spans="16:19" ht="12.75">
      <c r="P363" s="89"/>
      <c r="Q363" s="89"/>
      <c r="R363" s="89"/>
      <c r="S363" s="89"/>
    </row>
    <row r="364" spans="16:19" ht="12.75">
      <c r="P364" s="89"/>
      <c r="Q364" s="89"/>
      <c r="R364" s="89"/>
      <c r="S364" s="89"/>
    </row>
    <row r="365" spans="16:19" ht="12.75">
      <c r="P365" s="89"/>
      <c r="Q365" s="89"/>
      <c r="R365" s="89"/>
      <c r="S365" s="89"/>
    </row>
    <row r="366" spans="16:19" ht="12.75">
      <c r="P366" s="89"/>
      <c r="Q366" s="89"/>
      <c r="R366" s="89"/>
      <c r="S366" s="89"/>
    </row>
    <row r="367" spans="16:19" ht="12.75">
      <c r="P367" s="89"/>
      <c r="Q367" s="89"/>
      <c r="R367" s="89"/>
      <c r="S367" s="89"/>
    </row>
    <row r="368" spans="16:19" ht="12.75">
      <c r="P368" s="89"/>
      <c r="Q368" s="89"/>
      <c r="R368" s="89"/>
      <c r="S368" s="89"/>
    </row>
    <row r="369" spans="16:19" ht="12.75">
      <c r="P369" s="89"/>
      <c r="Q369" s="89"/>
      <c r="R369" s="89"/>
      <c r="S369" s="89"/>
    </row>
    <row r="370" spans="16:19" ht="12.75">
      <c r="P370" s="89"/>
      <c r="Q370" s="89"/>
      <c r="R370" s="89"/>
      <c r="S370" s="89"/>
    </row>
    <row r="371" spans="16:19" ht="12.75">
      <c r="P371" s="89"/>
      <c r="Q371" s="89"/>
      <c r="R371" s="89"/>
      <c r="S371" s="89"/>
    </row>
    <row r="372" spans="16:19" ht="12.75">
      <c r="P372" s="89"/>
      <c r="Q372" s="89"/>
      <c r="R372" s="89"/>
      <c r="S372" s="89"/>
    </row>
    <row r="373" spans="16:19" ht="12.75">
      <c r="P373" s="89"/>
      <c r="Q373" s="89"/>
      <c r="R373" s="89"/>
      <c r="S373" s="89"/>
    </row>
    <row r="374" spans="16:19" ht="12.75">
      <c r="P374" s="89"/>
      <c r="Q374" s="89"/>
      <c r="R374" s="89"/>
      <c r="S374" s="89"/>
    </row>
    <row r="375" spans="16:19" ht="12.75">
      <c r="P375" s="89"/>
      <c r="Q375" s="89"/>
      <c r="R375" s="89"/>
      <c r="S375" s="89"/>
    </row>
    <row r="376" spans="16:19" ht="12.75">
      <c r="P376" s="89"/>
      <c r="Q376" s="89"/>
      <c r="R376" s="89"/>
      <c r="S376" s="89"/>
    </row>
    <row r="377" spans="16:19" ht="12.75">
      <c r="P377" s="89"/>
      <c r="Q377" s="89"/>
      <c r="R377" s="89"/>
      <c r="S377" s="89"/>
    </row>
    <row r="378" spans="16:19" ht="12.75">
      <c r="P378" s="89"/>
      <c r="Q378" s="89"/>
      <c r="R378" s="89"/>
      <c r="S378" s="89"/>
    </row>
    <row r="379" spans="16:19" ht="12.75">
      <c r="P379" s="89"/>
      <c r="Q379" s="89"/>
      <c r="R379" s="89"/>
      <c r="S379" s="89"/>
    </row>
    <row r="380" spans="16:19" ht="12.75">
      <c r="P380" s="89"/>
      <c r="Q380" s="89"/>
      <c r="R380" s="89"/>
      <c r="S380" s="89"/>
    </row>
    <row r="381" spans="16:19" ht="12.75">
      <c r="P381" s="89"/>
      <c r="Q381" s="89"/>
      <c r="R381" s="89"/>
      <c r="S381" s="89"/>
    </row>
    <row r="382" spans="16:19" ht="12.75">
      <c r="P382" s="89"/>
      <c r="Q382" s="89"/>
      <c r="R382" s="89"/>
      <c r="S382" s="89"/>
    </row>
    <row r="383" spans="16:19" ht="12.75">
      <c r="P383" s="89"/>
      <c r="Q383" s="89"/>
      <c r="R383" s="89"/>
      <c r="S383" s="89"/>
    </row>
    <row r="384" spans="16:19" ht="12.75">
      <c r="P384" s="89"/>
      <c r="Q384" s="89"/>
      <c r="R384" s="89"/>
      <c r="S384" s="89"/>
    </row>
    <row r="385" spans="16:19" ht="12.75">
      <c r="P385" s="89"/>
      <c r="Q385" s="89"/>
      <c r="R385" s="89"/>
      <c r="S385" s="89"/>
    </row>
    <row r="386" spans="16:19" ht="12.75">
      <c r="P386" s="89"/>
      <c r="Q386" s="89"/>
      <c r="R386" s="89"/>
      <c r="S386" s="89"/>
    </row>
    <row r="387" spans="16:19" ht="12.75">
      <c r="P387" s="89"/>
      <c r="Q387" s="89"/>
      <c r="R387" s="89"/>
      <c r="S387" s="89"/>
    </row>
    <row r="388" spans="16:19" ht="12.75">
      <c r="P388" s="89"/>
      <c r="Q388" s="89"/>
      <c r="R388" s="89"/>
      <c r="S388" s="89"/>
    </row>
    <row r="389" spans="16:19" ht="12.75">
      <c r="P389" s="89"/>
      <c r="Q389" s="89"/>
      <c r="R389" s="89"/>
      <c r="S389" s="89"/>
    </row>
    <row r="390" spans="16:19" ht="12.75">
      <c r="P390" s="89"/>
      <c r="Q390" s="89"/>
      <c r="R390" s="89"/>
      <c r="S390" s="89"/>
    </row>
    <row r="391" spans="16:19" ht="12.75">
      <c r="P391" s="89"/>
      <c r="Q391" s="89"/>
      <c r="R391" s="89"/>
      <c r="S391" s="89"/>
    </row>
    <row r="392" spans="16:19" ht="12.75">
      <c r="P392" s="89"/>
      <c r="Q392" s="89"/>
      <c r="R392" s="89"/>
      <c r="S392" s="89"/>
    </row>
    <row r="393" spans="16:19" ht="12.75">
      <c r="P393" s="89"/>
      <c r="Q393" s="89"/>
      <c r="R393" s="89"/>
      <c r="S393" s="89"/>
    </row>
    <row r="394" spans="16:19" ht="12.75">
      <c r="P394" s="89"/>
      <c r="Q394" s="89"/>
      <c r="R394" s="89"/>
      <c r="S394" s="89"/>
    </row>
    <row r="395" spans="16:19" ht="12.75">
      <c r="P395" s="89"/>
      <c r="Q395" s="89"/>
      <c r="R395" s="89"/>
      <c r="S395" s="89"/>
    </row>
    <row r="396" spans="16:19" ht="12.75">
      <c r="P396" s="89"/>
      <c r="Q396" s="89"/>
      <c r="R396" s="89"/>
      <c r="S396" s="89"/>
    </row>
    <row r="397" spans="16:19" ht="12.75">
      <c r="P397" s="89"/>
      <c r="Q397" s="89"/>
      <c r="R397" s="89"/>
      <c r="S397" s="89"/>
    </row>
    <row r="398" spans="16:19" ht="12.75">
      <c r="P398" s="89"/>
      <c r="Q398" s="89"/>
      <c r="R398" s="89"/>
      <c r="S398" s="89"/>
    </row>
    <row r="399" spans="16:19" ht="12.75">
      <c r="P399" s="89"/>
      <c r="Q399" s="89"/>
      <c r="R399" s="89"/>
      <c r="S399" s="89"/>
    </row>
    <row r="400" spans="16:19" ht="12.75">
      <c r="P400" s="89"/>
      <c r="Q400" s="89"/>
      <c r="R400" s="89"/>
      <c r="S400" s="89"/>
    </row>
    <row r="401" spans="16:19" ht="12.75">
      <c r="P401" s="89"/>
      <c r="Q401" s="89"/>
      <c r="R401" s="89"/>
      <c r="S401" s="89"/>
    </row>
    <row r="402" spans="16:19" ht="12.75">
      <c r="P402" s="89"/>
      <c r="Q402" s="89"/>
      <c r="R402" s="89"/>
      <c r="S402" s="89"/>
    </row>
    <row r="403" spans="16:19" ht="12.75">
      <c r="P403" s="89"/>
      <c r="Q403" s="89"/>
      <c r="R403" s="89"/>
      <c r="S403" s="89"/>
    </row>
    <row r="404" spans="16:19" ht="12.75">
      <c r="P404" s="89"/>
      <c r="Q404" s="89"/>
      <c r="R404" s="89"/>
      <c r="S404" s="89"/>
    </row>
    <row r="405" spans="16:19" ht="12.75">
      <c r="P405" s="89"/>
      <c r="Q405" s="89"/>
      <c r="R405" s="89"/>
      <c r="S405" s="89"/>
    </row>
    <row r="406" spans="16:19" ht="12.75">
      <c r="P406" s="89"/>
      <c r="Q406" s="89"/>
      <c r="R406" s="89"/>
      <c r="S406" s="89"/>
    </row>
    <row r="407" spans="16:19" ht="12.75">
      <c r="P407" s="89"/>
      <c r="Q407" s="89"/>
      <c r="R407" s="89"/>
      <c r="S407" s="89"/>
    </row>
    <row r="408" spans="16:19" ht="12.75">
      <c r="P408" s="89"/>
      <c r="Q408" s="89"/>
      <c r="R408" s="89"/>
      <c r="S408" s="89"/>
    </row>
    <row r="409" spans="16:19" ht="12.75">
      <c r="P409" s="89"/>
      <c r="Q409" s="89"/>
      <c r="R409" s="89"/>
      <c r="S409" s="89"/>
    </row>
    <row r="410" spans="16:19" ht="12.75">
      <c r="P410" s="89"/>
      <c r="Q410" s="89"/>
      <c r="R410" s="89"/>
      <c r="S410" s="89"/>
    </row>
    <row r="411" spans="16:19" ht="12.75">
      <c r="P411" s="89"/>
      <c r="Q411" s="89"/>
      <c r="R411" s="89"/>
      <c r="S411" s="89"/>
    </row>
    <row r="412" spans="16:19" ht="12.75">
      <c r="P412" s="89"/>
      <c r="Q412" s="89"/>
      <c r="R412" s="89"/>
      <c r="S412" s="89"/>
    </row>
    <row r="413" spans="16:19" ht="12.75">
      <c r="P413" s="89"/>
      <c r="Q413" s="89"/>
      <c r="R413" s="89"/>
      <c r="S413" s="89"/>
    </row>
    <row r="414" spans="16:19" ht="12.75">
      <c r="P414" s="89"/>
      <c r="Q414" s="89"/>
      <c r="R414" s="89"/>
      <c r="S414" s="89"/>
    </row>
    <row r="415" spans="16:19" ht="12.75">
      <c r="P415" s="89"/>
      <c r="Q415" s="89"/>
      <c r="R415" s="89"/>
      <c r="S415" s="89"/>
    </row>
    <row r="416" spans="16:19" ht="12.75">
      <c r="P416" s="89"/>
      <c r="Q416" s="89"/>
      <c r="R416" s="89"/>
      <c r="S416" s="89"/>
    </row>
    <row r="417" spans="16:19" ht="12.75">
      <c r="P417" s="89"/>
      <c r="Q417" s="89"/>
      <c r="R417" s="89"/>
      <c r="S417" s="89"/>
    </row>
    <row r="418" spans="16:19" ht="12.75">
      <c r="P418" s="89"/>
      <c r="Q418" s="89"/>
      <c r="R418" s="89"/>
      <c r="S418" s="89"/>
    </row>
    <row r="419" spans="16:19" ht="12.75">
      <c r="P419" s="89"/>
      <c r="Q419" s="89"/>
      <c r="R419" s="89"/>
      <c r="S419" s="89"/>
    </row>
    <row r="420" spans="16:19" ht="12.75">
      <c r="P420" s="89"/>
      <c r="Q420" s="89"/>
      <c r="R420" s="89"/>
      <c r="S420" s="89"/>
    </row>
    <row r="421" spans="16:19" ht="12.75">
      <c r="P421" s="89"/>
      <c r="Q421" s="89"/>
      <c r="R421" s="89"/>
      <c r="S421" s="89"/>
    </row>
    <row r="422" spans="16:19" ht="12.75">
      <c r="P422" s="89"/>
      <c r="Q422" s="89"/>
      <c r="R422" s="89"/>
      <c r="S422" s="89"/>
    </row>
    <row r="423" spans="16:19" ht="12.75">
      <c r="P423" s="89"/>
      <c r="Q423" s="89"/>
      <c r="R423" s="89"/>
      <c r="S423" s="89"/>
    </row>
    <row r="424" spans="16:19" ht="12.75">
      <c r="P424" s="89"/>
      <c r="Q424" s="89"/>
      <c r="R424" s="89"/>
      <c r="S424" s="89"/>
    </row>
    <row r="425" spans="16:19" ht="12.75">
      <c r="P425" s="89"/>
      <c r="Q425" s="89"/>
      <c r="R425" s="89"/>
      <c r="S425" s="89"/>
    </row>
    <row r="426" spans="16:19" ht="12.75">
      <c r="P426" s="89"/>
      <c r="Q426" s="89"/>
      <c r="R426" s="89"/>
      <c r="S426" s="89"/>
    </row>
    <row r="427" spans="16:19" ht="12.75">
      <c r="P427" s="89"/>
      <c r="Q427" s="89"/>
      <c r="R427" s="89"/>
      <c r="S427" s="89"/>
    </row>
    <row r="428" spans="16:19" ht="12.75">
      <c r="P428" s="89"/>
      <c r="Q428" s="89"/>
      <c r="R428" s="89"/>
      <c r="S428" s="89"/>
    </row>
    <row r="429" spans="16:19" ht="12.75">
      <c r="P429" s="89"/>
      <c r="Q429" s="89"/>
      <c r="R429" s="89"/>
      <c r="S429" s="89"/>
    </row>
    <row r="430" spans="16:19" ht="12.75">
      <c r="P430" s="89"/>
      <c r="Q430" s="89"/>
      <c r="R430" s="89"/>
      <c r="S430" s="89"/>
    </row>
    <row r="431" spans="16:19" ht="12.75">
      <c r="P431" s="89"/>
      <c r="Q431" s="89"/>
      <c r="R431" s="89"/>
      <c r="S431" s="89"/>
    </row>
    <row r="432" spans="16:19" ht="12.75">
      <c r="P432" s="89"/>
      <c r="Q432" s="89"/>
      <c r="R432" s="89"/>
      <c r="S432" s="89"/>
    </row>
    <row r="433" spans="16:19" ht="12.75">
      <c r="P433" s="89"/>
      <c r="Q433" s="89"/>
      <c r="R433" s="89"/>
      <c r="S433" s="89"/>
    </row>
    <row r="434" spans="16:19" ht="12.75">
      <c r="P434" s="89"/>
      <c r="Q434" s="89"/>
      <c r="R434" s="89"/>
      <c r="S434" s="89"/>
    </row>
    <row r="435" spans="16:19" ht="12.75">
      <c r="P435" s="89"/>
      <c r="Q435" s="89"/>
      <c r="R435" s="89"/>
      <c r="S435" s="89"/>
    </row>
    <row r="436" spans="16:19" ht="12.75">
      <c r="P436" s="89"/>
      <c r="Q436" s="89"/>
      <c r="R436" s="89"/>
      <c r="S436" s="89"/>
    </row>
    <row r="437" spans="16:19" ht="12.75">
      <c r="P437" s="89"/>
      <c r="Q437" s="89"/>
      <c r="R437" s="89"/>
      <c r="S437" s="89"/>
    </row>
    <row r="438" spans="16:19" ht="12.75">
      <c r="P438" s="89"/>
      <c r="Q438" s="89"/>
      <c r="R438" s="89"/>
      <c r="S438" s="89"/>
    </row>
    <row r="439" spans="16:19" ht="12.75">
      <c r="P439" s="89"/>
      <c r="Q439" s="89"/>
      <c r="R439" s="89"/>
      <c r="S439" s="89"/>
    </row>
    <row r="440" spans="16:19" ht="12.75">
      <c r="P440" s="89"/>
      <c r="Q440" s="89"/>
      <c r="R440" s="89"/>
      <c r="S440" s="89"/>
    </row>
    <row r="441" spans="16:19" ht="12.75">
      <c r="P441" s="89"/>
      <c r="Q441" s="89"/>
      <c r="R441" s="89"/>
      <c r="S441" s="89"/>
    </row>
    <row r="442" spans="16:19" ht="12.75">
      <c r="P442" s="89"/>
      <c r="Q442" s="89"/>
      <c r="R442" s="89"/>
      <c r="S442" s="89"/>
    </row>
    <row r="443" spans="16:19" ht="12.75">
      <c r="P443" s="89"/>
      <c r="Q443" s="89"/>
      <c r="R443" s="89"/>
      <c r="S443" s="89"/>
    </row>
    <row r="444" spans="16:19" ht="12.75">
      <c r="P444" s="89"/>
      <c r="Q444" s="89"/>
      <c r="R444" s="89"/>
      <c r="S444" s="89"/>
    </row>
    <row r="445" spans="16:19" ht="12.75">
      <c r="P445" s="89"/>
      <c r="Q445" s="89"/>
      <c r="R445" s="89"/>
      <c r="S445" s="89"/>
    </row>
    <row r="446" spans="16:19" ht="12.75">
      <c r="P446" s="89"/>
      <c r="Q446" s="89"/>
      <c r="R446" s="89"/>
      <c r="S446" s="89"/>
    </row>
    <row r="447" spans="16:19" ht="12.75">
      <c r="P447" s="89"/>
      <c r="Q447" s="89"/>
      <c r="R447" s="89"/>
      <c r="S447" s="89"/>
    </row>
    <row r="448" spans="16:19" ht="12.75">
      <c r="P448" s="89"/>
      <c r="Q448" s="89"/>
      <c r="R448" s="89"/>
      <c r="S448" s="89"/>
    </row>
    <row r="449" spans="16:19" ht="12.75">
      <c r="P449" s="89"/>
      <c r="Q449" s="89"/>
      <c r="R449" s="89"/>
      <c r="S449" s="89"/>
    </row>
    <row r="450" spans="16:19" ht="12.75">
      <c r="P450" s="89"/>
      <c r="Q450" s="89"/>
      <c r="R450" s="89"/>
      <c r="S450" s="89"/>
    </row>
    <row r="451" spans="16:19" ht="12.75">
      <c r="P451" s="89"/>
      <c r="Q451" s="89"/>
      <c r="R451" s="89"/>
      <c r="S451" s="89"/>
    </row>
    <row r="452" spans="16:19" ht="12.75">
      <c r="P452" s="89"/>
      <c r="Q452" s="89"/>
      <c r="R452" s="89"/>
      <c r="S452" s="89"/>
    </row>
    <row r="453" spans="16:19" ht="12.75">
      <c r="P453" s="89"/>
      <c r="Q453" s="89"/>
      <c r="R453" s="89"/>
      <c r="S453" s="89"/>
    </row>
    <row r="454" spans="16:19" ht="12.75">
      <c r="P454" s="89"/>
      <c r="Q454" s="89"/>
      <c r="R454" s="89"/>
      <c r="S454" s="89"/>
    </row>
    <row r="455" spans="16:19" ht="12.75">
      <c r="P455" s="89"/>
      <c r="Q455" s="89"/>
      <c r="R455" s="89"/>
      <c r="S455" s="89"/>
    </row>
    <row r="456" spans="16:19" ht="12.75">
      <c r="P456" s="89"/>
      <c r="Q456" s="89"/>
      <c r="R456" s="89"/>
      <c r="S456" s="89"/>
    </row>
    <row r="457" spans="16:19" ht="12.75">
      <c r="P457" s="89"/>
      <c r="Q457" s="89"/>
      <c r="R457" s="89"/>
      <c r="S457" s="89"/>
    </row>
    <row r="458" spans="16:19" ht="12.75">
      <c r="P458" s="89"/>
      <c r="Q458" s="89"/>
      <c r="R458" s="89"/>
      <c r="S458" s="89"/>
    </row>
    <row r="459" spans="16:19" ht="12.75">
      <c r="P459" s="89"/>
      <c r="Q459" s="89"/>
      <c r="R459" s="89"/>
      <c r="S459" s="89"/>
    </row>
    <row r="460" spans="16:19" ht="12.75">
      <c r="P460" s="89"/>
      <c r="Q460" s="89"/>
      <c r="R460" s="89"/>
      <c r="S460" s="89"/>
    </row>
    <row r="461" spans="16:19" ht="12.75">
      <c r="P461" s="89"/>
      <c r="Q461" s="89"/>
      <c r="R461" s="89"/>
      <c r="S461" s="89"/>
    </row>
    <row r="462" spans="16:19" ht="12.75">
      <c r="P462" s="89"/>
      <c r="Q462" s="89"/>
      <c r="R462" s="89"/>
      <c r="S462" s="89"/>
    </row>
    <row r="463" spans="16:19" ht="12.75">
      <c r="P463" s="89"/>
      <c r="Q463" s="89"/>
      <c r="R463" s="89"/>
      <c r="S463" s="89"/>
    </row>
    <row r="464" spans="16:19" ht="12.75">
      <c r="P464" s="89"/>
      <c r="Q464" s="89"/>
      <c r="R464" s="89"/>
      <c r="S464" s="89"/>
    </row>
    <row r="465" spans="16:19" ht="12.75">
      <c r="P465" s="89"/>
      <c r="Q465" s="89"/>
      <c r="R465" s="89"/>
      <c r="S465" s="89"/>
    </row>
    <row r="466" spans="16:19" ht="12.75">
      <c r="P466" s="89"/>
      <c r="Q466" s="89"/>
      <c r="R466" s="89"/>
      <c r="S466" s="89"/>
    </row>
    <row r="467" spans="16:19" ht="12.75">
      <c r="P467" s="89"/>
      <c r="Q467" s="89"/>
      <c r="R467" s="89"/>
      <c r="S467" s="89"/>
    </row>
    <row r="468" spans="16:19" ht="12.75">
      <c r="P468" s="89"/>
      <c r="Q468" s="89"/>
      <c r="R468" s="89"/>
      <c r="S468" s="89"/>
    </row>
    <row r="469" spans="16:19" ht="12.75">
      <c r="P469" s="89"/>
      <c r="Q469" s="89"/>
      <c r="R469" s="89"/>
      <c r="S469" s="89"/>
    </row>
    <row r="470" spans="16:19" ht="12.75">
      <c r="P470" s="89"/>
      <c r="Q470" s="89"/>
      <c r="R470" s="89"/>
      <c r="S470" s="89"/>
    </row>
    <row r="471" spans="16:19" ht="12.75">
      <c r="P471" s="89"/>
      <c r="Q471" s="89"/>
      <c r="R471" s="89"/>
      <c r="S471" s="89"/>
    </row>
    <row r="472" spans="16:19" ht="12.75">
      <c r="P472" s="89"/>
      <c r="Q472" s="89"/>
      <c r="R472" s="89"/>
      <c r="S472" s="89"/>
    </row>
    <row r="473" spans="16:19" ht="12.75">
      <c r="P473" s="89"/>
      <c r="Q473" s="89"/>
      <c r="R473" s="89"/>
      <c r="S473" s="89"/>
    </row>
    <row r="474" spans="16:19" ht="12.75">
      <c r="P474" s="89"/>
      <c r="Q474" s="89"/>
      <c r="R474" s="89"/>
      <c r="S474" s="89"/>
    </row>
    <row r="475" spans="16:19" ht="12.75">
      <c r="P475" s="89"/>
      <c r="Q475" s="89"/>
      <c r="R475" s="89"/>
      <c r="S475" s="89"/>
    </row>
    <row r="476" spans="16:19" ht="12.75">
      <c r="P476" s="89"/>
      <c r="Q476" s="89"/>
      <c r="R476" s="89"/>
      <c r="S476" s="89"/>
    </row>
    <row r="477" spans="16:19" ht="12.75">
      <c r="P477" s="89"/>
      <c r="Q477" s="89"/>
      <c r="R477" s="89"/>
      <c r="S477" s="89"/>
    </row>
    <row r="478" spans="16:19" ht="12.75">
      <c r="P478" s="89"/>
      <c r="Q478" s="89"/>
      <c r="R478" s="89"/>
      <c r="S478" s="89"/>
    </row>
    <row r="479" spans="16:19" ht="12.75">
      <c r="P479" s="89"/>
      <c r="Q479" s="89"/>
      <c r="R479" s="89"/>
      <c r="S479" s="89"/>
    </row>
    <row r="480" spans="16:19" ht="12.75">
      <c r="P480" s="89"/>
      <c r="Q480" s="89"/>
      <c r="R480" s="89"/>
      <c r="S480" s="89"/>
    </row>
    <row r="481" spans="16:19" ht="12.75">
      <c r="P481" s="89"/>
      <c r="Q481" s="89"/>
      <c r="R481" s="89"/>
      <c r="S481" s="89"/>
    </row>
    <row r="482" spans="16:19" ht="12.75">
      <c r="P482" s="89"/>
      <c r="Q482" s="89"/>
      <c r="R482" s="89"/>
      <c r="S482" s="89"/>
    </row>
    <row r="483" spans="16:19" ht="12.75">
      <c r="P483" s="89"/>
      <c r="Q483" s="89"/>
      <c r="R483" s="89"/>
      <c r="S483" s="89"/>
    </row>
    <row r="484" spans="16:19" ht="12.75">
      <c r="P484" s="89"/>
      <c r="Q484" s="89"/>
      <c r="R484" s="89"/>
      <c r="S484" s="89"/>
    </row>
    <row r="485" spans="16:19" ht="12.75">
      <c r="P485" s="89"/>
      <c r="Q485" s="89"/>
      <c r="R485" s="89"/>
      <c r="S485" s="89"/>
    </row>
    <row r="486" spans="16:19" ht="12.75">
      <c r="P486" s="89"/>
      <c r="Q486" s="89"/>
      <c r="R486" s="89"/>
      <c r="S486" s="89"/>
    </row>
    <row r="487" spans="16:19" ht="12.75">
      <c r="P487" s="89"/>
      <c r="Q487" s="89"/>
      <c r="R487" s="89"/>
      <c r="S487" s="89"/>
    </row>
    <row r="488" spans="16:19" ht="12.75">
      <c r="P488" s="89"/>
      <c r="Q488" s="89"/>
      <c r="R488" s="89"/>
      <c r="S488" s="89"/>
    </row>
    <row r="489" spans="16:19" ht="12.75">
      <c r="P489" s="89"/>
      <c r="Q489" s="89"/>
      <c r="R489" s="89"/>
      <c r="S489" s="89"/>
    </row>
    <row r="490" spans="16:19" ht="12.75">
      <c r="P490" s="89"/>
      <c r="Q490" s="89"/>
      <c r="R490" s="89"/>
      <c r="S490" s="89"/>
    </row>
    <row r="491" spans="16:19" ht="12.75">
      <c r="P491" s="89"/>
      <c r="Q491" s="89"/>
      <c r="R491" s="89"/>
      <c r="S491" s="89"/>
    </row>
    <row r="492" spans="16:19" ht="12.75">
      <c r="P492" s="89"/>
      <c r="Q492" s="89"/>
      <c r="R492" s="89"/>
      <c r="S492" s="89"/>
    </row>
    <row r="493" spans="16:19" ht="12.75">
      <c r="P493" s="89"/>
      <c r="Q493" s="89"/>
      <c r="R493" s="89"/>
      <c r="S493" s="89"/>
    </row>
    <row r="494" spans="16:19" ht="12.75">
      <c r="P494" s="89"/>
      <c r="Q494" s="89"/>
      <c r="R494" s="89"/>
      <c r="S494" s="89"/>
    </row>
    <row r="495" spans="16:19" ht="12.75">
      <c r="P495" s="89"/>
      <c r="Q495" s="89"/>
      <c r="R495" s="89"/>
      <c r="S495" s="89"/>
    </row>
    <row r="496" spans="16:19" ht="12.75">
      <c r="P496" s="89"/>
      <c r="Q496" s="89"/>
      <c r="R496" s="89"/>
      <c r="S496" s="89"/>
    </row>
    <row r="497" spans="16:19" ht="12.75">
      <c r="P497" s="89"/>
      <c r="Q497" s="89"/>
      <c r="R497" s="89"/>
      <c r="S497" s="89"/>
    </row>
    <row r="498" spans="16:19" ht="12.75">
      <c r="P498" s="89"/>
      <c r="Q498" s="89"/>
      <c r="R498" s="89"/>
      <c r="S498" s="89"/>
    </row>
    <row r="499" spans="16:19" ht="12.75">
      <c r="P499" s="89"/>
      <c r="Q499" s="89"/>
      <c r="R499" s="89"/>
      <c r="S499" s="89"/>
    </row>
    <row r="500" spans="16:19" ht="12.75">
      <c r="P500" s="89"/>
      <c r="Q500" s="89"/>
      <c r="R500" s="89"/>
      <c r="S500" s="89"/>
    </row>
    <row r="501" spans="16:19" ht="12.75">
      <c r="P501" s="89"/>
      <c r="Q501" s="89"/>
      <c r="R501" s="89"/>
      <c r="S501" s="89"/>
    </row>
    <row r="502" spans="16:19" ht="12.75">
      <c r="P502" s="89"/>
      <c r="Q502" s="89"/>
      <c r="R502" s="89"/>
      <c r="S502" s="89"/>
    </row>
    <row r="503" spans="16:19" ht="12.75">
      <c r="P503" s="89"/>
      <c r="Q503" s="89"/>
      <c r="R503" s="89"/>
      <c r="S503" s="89"/>
    </row>
    <row r="504" spans="16:19" ht="12.75">
      <c r="P504" s="89"/>
      <c r="Q504" s="89"/>
      <c r="R504" s="89"/>
      <c r="S504" s="89"/>
    </row>
    <row r="505" spans="16:19" ht="12.75">
      <c r="P505" s="89"/>
      <c r="Q505" s="89"/>
      <c r="R505" s="89"/>
      <c r="S505" s="89"/>
    </row>
    <row r="506" spans="16:19" ht="12.75">
      <c r="P506" s="89"/>
      <c r="Q506" s="89"/>
      <c r="R506" s="89"/>
      <c r="S506" s="89"/>
    </row>
    <row r="507" spans="16:19" ht="12.75">
      <c r="P507" s="89"/>
      <c r="Q507" s="89"/>
      <c r="R507" s="89"/>
      <c r="S507" s="89"/>
    </row>
    <row r="508" spans="16:19" ht="12.75">
      <c r="P508" s="89"/>
      <c r="Q508" s="89"/>
      <c r="R508" s="89"/>
      <c r="S508" s="89"/>
    </row>
    <row r="509" spans="16:19" ht="12.75">
      <c r="P509" s="89"/>
      <c r="Q509" s="89"/>
      <c r="R509" s="89"/>
      <c r="S509" s="89"/>
    </row>
    <row r="510" spans="16:19" ht="12.75">
      <c r="P510" s="89"/>
      <c r="Q510" s="89"/>
      <c r="R510" s="89"/>
      <c r="S510" s="89"/>
    </row>
    <row r="511" spans="16:19" ht="12.75">
      <c r="P511" s="89"/>
      <c r="Q511" s="89"/>
      <c r="R511" s="89"/>
      <c r="S511" s="89"/>
    </row>
    <row r="512" spans="16:19" ht="12.75">
      <c r="P512" s="89"/>
      <c r="Q512" s="89"/>
      <c r="R512" s="89"/>
      <c r="S512" s="89"/>
    </row>
    <row r="513" spans="16:19" ht="12.75">
      <c r="P513" s="89"/>
      <c r="Q513" s="89"/>
      <c r="R513" s="89"/>
      <c r="S513" s="89"/>
    </row>
    <row r="514" spans="16:19" ht="12.75">
      <c r="P514" s="89"/>
      <c r="Q514" s="89"/>
      <c r="R514" s="89"/>
      <c r="S514" s="89"/>
    </row>
    <row r="515" spans="16:19" ht="12.75">
      <c r="P515" s="89"/>
      <c r="Q515" s="89"/>
      <c r="R515" s="89"/>
      <c r="S515" s="89"/>
    </row>
    <row r="516" spans="16:19" ht="12.75">
      <c r="P516" s="89"/>
      <c r="Q516" s="89"/>
      <c r="R516" s="89"/>
      <c r="S516" s="89"/>
    </row>
    <row r="517" spans="16:19" ht="12.75">
      <c r="P517" s="89"/>
      <c r="Q517" s="89"/>
      <c r="R517" s="89"/>
      <c r="S517" s="89"/>
    </row>
    <row r="518" spans="16:19" ht="12.75">
      <c r="P518" s="89"/>
      <c r="Q518" s="89"/>
      <c r="R518" s="89"/>
      <c r="S518" s="89"/>
    </row>
    <row r="519" spans="16:19" ht="12.75">
      <c r="P519" s="89"/>
      <c r="Q519" s="89"/>
      <c r="R519" s="89"/>
      <c r="S519" s="89"/>
    </row>
    <row r="520" spans="16:19" ht="12.75">
      <c r="P520" s="89"/>
      <c r="Q520" s="89"/>
      <c r="R520" s="89"/>
      <c r="S520" s="89"/>
    </row>
    <row r="521" spans="16:19" ht="12.75">
      <c r="P521" s="89"/>
      <c r="Q521" s="89"/>
      <c r="R521" s="89"/>
      <c r="S521" s="89"/>
    </row>
    <row r="522" spans="16:19" ht="12.75">
      <c r="P522" s="89"/>
      <c r="Q522" s="89"/>
      <c r="R522" s="89"/>
      <c r="S522" s="89"/>
    </row>
    <row r="523" spans="16:19" ht="12.75">
      <c r="P523" s="89"/>
      <c r="Q523" s="89"/>
      <c r="R523" s="89"/>
      <c r="S523" s="89"/>
    </row>
    <row r="524" spans="16:19" ht="12.75">
      <c r="P524" s="89"/>
      <c r="Q524" s="89"/>
      <c r="R524" s="89"/>
      <c r="S524" s="89"/>
    </row>
    <row r="525" spans="16:19" ht="12.75">
      <c r="P525" s="89"/>
      <c r="Q525" s="89"/>
      <c r="R525" s="89"/>
      <c r="S525" s="89"/>
    </row>
    <row r="526" spans="16:19" ht="12.75">
      <c r="P526" s="89"/>
      <c r="Q526" s="89"/>
      <c r="R526" s="89"/>
      <c r="S526" s="89"/>
    </row>
    <row r="527" spans="16:19" ht="12.75">
      <c r="P527" s="89"/>
      <c r="Q527" s="89"/>
      <c r="R527" s="89"/>
      <c r="S527" s="89"/>
    </row>
    <row r="528" spans="16:19" ht="12.75">
      <c r="P528" s="89"/>
      <c r="Q528" s="89"/>
      <c r="R528" s="89"/>
      <c r="S528" s="89"/>
    </row>
    <row r="529" spans="16:19" ht="12.75">
      <c r="P529" s="89"/>
      <c r="Q529" s="89"/>
      <c r="R529" s="89"/>
      <c r="S529" s="89"/>
    </row>
    <row r="530" spans="16:19" ht="12.75">
      <c r="P530" s="89"/>
      <c r="Q530" s="89"/>
      <c r="R530" s="89"/>
      <c r="S530" s="89"/>
    </row>
    <row r="531" spans="16:19" ht="12.75">
      <c r="P531" s="89"/>
      <c r="Q531" s="89"/>
      <c r="R531" s="89"/>
      <c r="S531" s="89"/>
    </row>
    <row r="532" spans="16:19" ht="12.75">
      <c r="P532" s="89"/>
      <c r="Q532" s="89"/>
      <c r="R532" s="89"/>
      <c r="S532" s="89"/>
    </row>
    <row r="533" spans="16:19" ht="12.75">
      <c r="P533" s="89"/>
      <c r="Q533" s="89"/>
      <c r="R533" s="89"/>
      <c r="S533" s="89"/>
    </row>
    <row r="534" spans="16:19" ht="12.75">
      <c r="P534" s="89"/>
      <c r="Q534" s="89"/>
      <c r="R534" s="89"/>
      <c r="S534" s="89"/>
    </row>
    <row r="535" spans="16:19" ht="12.75">
      <c r="P535" s="89"/>
      <c r="Q535" s="89"/>
      <c r="R535" s="89"/>
      <c r="S535" s="89"/>
    </row>
    <row r="536" spans="16:19" ht="12.75">
      <c r="P536" s="89"/>
      <c r="Q536" s="89"/>
      <c r="R536" s="89"/>
      <c r="S536" s="89"/>
    </row>
    <row r="537" spans="16:19" ht="12.75">
      <c r="P537" s="89"/>
      <c r="Q537" s="89"/>
      <c r="R537" s="89"/>
      <c r="S537" s="89"/>
    </row>
    <row r="538" spans="16:19" ht="12.75">
      <c r="P538" s="89"/>
      <c r="Q538" s="89"/>
      <c r="R538" s="89"/>
      <c r="S538" s="89"/>
    </row>
    <row r="539" spans="16:19" ht="12.75">
      <c r="P539" s="89"/>
      <c r="Q539" s="89"/>
      <c r="R539" s="89"/>
      <c r="S539" s="89"/>
    </row>
    <row r="540" spans="16:19" ht="12.75">
      <c r="P540" s="89"/>
      <c r="Q540" s="89"/>
      <c r="R540" s="89"/>
      <c r="S540" s="89"/>
    </row>
    <row r="541" spans="16:19" ht="12.75">
      <c r="P541" s="89"/>
      <c r="Q541" s="89"/>
      <c r="R541" s="89"/>
      <c r="S541" s="89"/>
    </row>
    <row r="542" spans="16:19" ht="12.75">
      <c r="P542" s="89"/>
      <c r="Q542" s="89"/>
      <c r="R542" s="89"/>
      <c r="S542" s="89"/>
    </row>
    <row r="543" spans="16:19" ht="12.75">
      <c r="P543" s="89"/>
      <c r="Q543" s="89"/>
      <c r="R543" s="89"/>
      <c r="S543" s="89"/>
    </row>
    <row r="544" spans="16:19" ht="12.75">
      <c r="P544" s="89"/>
      <c r="Q544" s="89"/>
      <c r="R544" s="89"/>
      <c r="S544" s="89"/>
    </row>
    <row r="545" spans="16:19" ht="12.75">
      <c r="P545" s="89"/>
      <c r="Q545" s="89"/>
      <c r="R545" s="89"/>
      <c r="S545" s="89"/>
    </row>
    <row r="546" spans="16:19" ht="12.75">
      <c r="P546" s="89"/>
      <c r="Q546" s="89"/>
      <c r="R546" s="89"/>
      <c r="S546" s="89"/>
    </row>
    <row r="547" spans="16:19" ht="12.75">
      <c r="P547" s="89"/>
      <c r="Q547" s="89"/>
      <c r="R547" s="89"/>
      <c r="S547" s="89"/>
    </row>
    <row r="548" spans="16:19" ht="12.75">
      <c r="P548" s="89"/>
      <c r="Q548" s="89"/>
      <c r="R548" s="89"/>
      <c r="S548" s="89"/>
    </row>
    <row r="549" spans="16:19" ht="12.75">
      <c r="P549" s="89"/>
      <c r="Q549" s="89"/>
      <c r="R549" s="89"/>
      <c r="S549" s="89"/>
    </row>
    <row r="550" spans="16:19" ht="12.75">
      <c r="P550" s="89"/>
      <c r="Q550" s="89"/>
      <c r="R550" s="89"/>
      <c r="S550" s="89"/>
    </row>
    <row r="551" spans="16:19" ht="12.75">
      <c r="P551" s="89"/>
      <c r="Q551" s="89"/>
      <c r="R551" s="89"/>
      <c r="S551" s="89"/>
    </row>
    <row r="552" spans="16:19" ht="12.75">
      <c r="P552" s="89"/>
      <c r="Q552" s="89"/>
      <c r="R552" s="89"/>
      <c r="S552" s="89"/>
    </row>
    <row r="553" spans="16:19" ht="12.75">
      <c r="P553" s="89"/>
      <c r="Q553" s="89"/>
      <c r="R553" s="89"/>
      <c r="S553" s="89"/>
    </row>
    <row r="554" spans="16:19" ht="12.75">
      <c r="P554" s="89"/>
      <c r="Q554" s="89"/>
      <c r="R554" s="89"/>
      <c r="S554" s="89"/>
    </row>
    <row r="555" spans="16:19" ht="12.75">
      <c r="P555" s="89"/>
      <c r="Q555" s="89"/>
      <c r="R555" s="89"/>
      <c r="S555" s="89"/>
    </row>
    <row r="556" spans="16:19" ht="12.75">
      <c r="P556" s="89"/>
      <c r="Q556" s="89"/>
      <c r="R556" s="89"/>
      <c r="S556" s="89"/>
    </row>
    <row r="557" spans="16:19" ht="12.75">
      <c r="P557" s="89"/>
      <c r="Q557" s="89"/>
      <c r="R557" s="89"/>
      <c r="S557" s="89"/>
    </row>
    <row r="558" spans="16:19" ht="12.75">
      <c r="P558" s="89"/>
      <c r="Q558" s="89"/>
      <c r="R558" s="89"/>
      <c r="S558" s="89"/>
    </row>
    <row r="559" spans="16:19" ht="12.75">
      <c r="P559" s="89"/>
      <c r="Q559" s="89"/>
      <c r="R559" s="89"/>
      <c r="S559" s="89"/>
    </row>
    <row r="560" spans="16:19" ht="12.75">
      <c r="P560" s="89"/>
      <c r="Q560" s="89"/>
      <c r="R560" s="89"/>
      <c r="S560" s="89"/>
    </row>
    <row r="561" spans="16:19" ht="12.75">
      <c r="P561" s="89"/>
      <c r="Q561" s="89"/>
      <c r="R561" s="89"/>
      <c r="S561" s="89"/>
    </row>
    <row r="562" spans="16:19" ht="12.75">
      <c r="P562" s="89"/>
      <c r="Q562" s="89"/>
      <c r="R562" s="89"/>
      <c r="S562" s="89"/>
    </row>
    <row r="563" spans="16:19" ht="12.75">
      <c r="P563" s="89"/>
      <c r="Q563" s="89"/>
      <c r="R563" s="89"/>
      <c r="S563" s="89"/>
    </row>
    <row r="564" spans="16:19" ht="12.75">
      <c r="P564" s="89"/>
      <c r="Q564" s="89"/>
      <c r="R564" s="89"/>
      <c r="S564" s="89"/>
    </row>
    <row r="565" spans="16:19" ht="12.75">
      <c r="P565" s="89"/>
      <c r="Q565" s="89"/>
      <c r="R565" s="89"/>
      <c r="S565" s="89"/>
    </row>
    <row r="566" spans="16:19" ht="12.75">
      <c r="P566" s="89"/>
      <c r="Q566" s="89"/>
      <c r="R566" s="89"/>
      <c r="S566" s="89"/>
    </row>
    <row r="567" spans="16:19" ht="12.75">
      <c r="P567" s="89"/>
      <c r="Q567" s="89"/>
      <c r="R567" s="89"/>
      <c r="S567" s="89"/>
    </row>
    <row r="568" spans="16:19" ht="12.75">
      <c r="P568" s="89"/>
      <c r="Q568" s="89"/>
      <c r="R568" s="89"/>
      <c r="S568" s="89"/>
    </row>
    <row r="569" spans="16:19" ht="12.75">
      <c r="P569" s="89"/>
      <c r="Q569" s="89"/>
      <c r="R569" s="89"/>
      <c r="S569" s="89"/>
    </row>
    <row r="570" spans="16:19" ht="12.75">
      <c r="P570" s="89"/>
      <c r="Q570" s="89"/>
      <c r="R570" s="89"/>
      <c r="S570" s="89"/>
    </row>
    <row r="571" spans="16:19" ht="12.75">
      <c r="P571" s="89"/>
      <c r="Q571" s="89"/>
      <c r="R571" s="89"/>
      <c r="S571" s="89"/>
    </row>
    <row r="572" spans="16:19" ht="12.75">
      <c r="P572" s="89"/>
      <c r="Q572" s="89"/>
      <c r="R572" s="89"/>
      <c r="S572" s="89"/>
    </row>
    <row r="573" spans="16:19" ht="12.75">
      <c r="P573" s="89"/>
      <c r="Q573" s="89"/>
      <c r="R573" s="89"/>
      <c r="S573" s="89"/>
    </row>
    <row r="574" spans="16:19" ht="12.75">
      <c r="P574" s="89"/>
      <c r="Q574" s="89"/>
      <c r="R574" s="89"/>
      <c r="S574" s="89"/>
    </row>
    <row r="575" spans="16:19" ht="12.75">
      <c r="P575" s="89"/>
      <c r="Q575" s="89"/>
      <c r="R575" s="89"/>
      <c r="S575" s="89"/>
    </row>
    <row r="576" spans="16:19" ht="12.75">
      <c r="P576" s="89"/>
      <c r="Q576" s="89"/>
      <c r="R576" s="89"/>
      <c r="S576" s="89"/>
    </row>
    <row r="577" spans="16:19" ht="12.75">
      <c r="P577" s="89"/>
      <c r="Q577" s="89"/>
      <c r="R577" s="89"/>
      <c r="S577" s="89"/>
    </row>
    <row r="578" spans="16:19" ht="12.75">
      <c r="P578" s="89"/>
      <c r="Q578" s="89"/>
      <c r="R578" s="89"/>
      <c r="S578" s="89"/>
    </row>
    <row r="579" spans="16:19" ht="12.75">
      <c r="P579" s="89"/>
      <c r="Q579" s="89"/>
      <c r="R579" s="89"/>
      <c r="S579" s="89"/>
    </row>
    <row r="580" spans="16:19" ht="12.75">
      <c r="P580" s="89"/>
      <c r="Q580" s="89"/>
      <c r="R580" s="89"/>
      <c r="S580" s="89"/>
    </row>
    <row r="581" spans="16:19" ht="12.75">
      <c r="P581" s="89"/>
      <c r="Q581" s="89"/>
      <c r="R581" s="89"/>
      <c r="S581" s="89"/>
    </row>
    <row r="582" spans="16:19" ht="12.75">
      <c r="P582" s="89"/>
      <c r="Q582" s="89"/>
      <c r="R582" s="89"/>
      <c r="S582" s="89"/>
    </row>
    <row r="583" spans="16:19" ht="12.75">
      <c r="P583" s="89"/>
      <c r="Q583" s="89"/>
      <c r="R583" s="89"/>
      <c r="S583" s="89"/>
    </row>
    <row r="584" spans="16:19" ht="12.75">
      <c r="P584" s="89"/>
      <c r="Q584" s="89"/>
      <c r="R584" s="89"/>
      <c r="S584" s="89"/>
    </row>
    <row r="585" spans="16:19" ht="12.75">
      <c r="P585" s="89"/>
      <c r="Q585" s="89"/>
      <c r="R585" s="89"/>
      <c r="S585" s="89"/>
    </row>
    <row r="586" spans="16:19" ht="12.75">
      <c r="P586" s="89"/>
      <c r="Q586" s="89"/>
      <c r="R586" s="89"/>
      <c r="S586" s="89"/>
    </row>
    <row r="587" spans="16:19" ht="12.75">
      <c r="P587" s="89"/>
      <c r="Q587" s="89"/>
      <c r="R587" s="89"/>
      <c r="S587" s="89"/>
    </row>
    <row r="588" spans="16:19" ht="12.75">
      <c r="P588" s="89"/>
      <c r="Q588" s="89"/>
      <c r="R588" s="89"/>
      <c r="S588" s="89"/>
    </row>
    <row r="589" spans="16:19" ht="12.75">
      <c r="P589" s="89"/>
      <c r="Q589" s="89"/>
      <c r="R589" s="89"/>
      <c r="S589" s="89"/>
    </row>
    <row r="590" spans="16:19" ht="12.75">
      <c r="P590" s="89"/>
      <c r="Q590" s="89"/>
      <c r="R590" s="89"/>
      <c r="S590" s="89"/>
    </row>
    <row r="591" spans="16:19" ht="12.75">
      <c r="P591" s="89"/>
      <c r="Q591" s="89"/>
      <c r="R591" s="89"/>
      <c r="S591" s="89"/>
    </row>
    <row r="592" spans="16:19" ht="12.75">
      <c r="P592" s="89"/>
      <c r="Q592" s="89"/>
      <c r="R592" s="89"/>
      <c r="S592" s="89"/>
    </row>
    <row r="593" spans="16:19" ht="12.75">
      <c r="P593" s="89"/>
      <c r="Q593" s="89"/>
      <c r="R593" s="89"/>
      <c r="S593" s="89"/>
    </row>
    <row r="594" spans="16:19" ht="12.75">
      <c r="P594" s="89"/>
      <c r="Q594" s="89"/>
      <c r="R594" s="89"/>
      <c r="S594" s="89"/>
    </row>
    <row r="595" spans="16:19" ht="12.75">
      <c r="P595" s="89"/>
      <c r="Q595" s="89"/>
      <c r="R595" s="89"/>
      <c r="S595" s="89"/>
    </row>
    <row r="596" spans="16:19" ht="12.75">
      <c r="P596" s="89"/>
      <c r="Q596" s="89"/>
      <c r="R596" s="89"/>
      <c r="S596" s="89"/>
    </row>
    <row r="597" spans="16:19" ht="12.75">
      <c r="P597" s="89"/>
      <c r="Q597" s="89"/>
      <c r="R597" s="89"/>
      <c r="S597" s="89"/>
    </row>
    <row r="598" spans="16:19" ht="12.75">
      <c r="P598" s="89"/>
      <c r="Q598" s="89"/>
      <c r="R598" s="89"/>
      <c r="S598" s="89"/>
    </row>
    <row r="599" spans="16:19" ht="12.75">
      <c r="P599" s="89"/>
      <c r="Q599" s="89"/>
      <c r="R599" s="89"/>
      <c r="S599" s="89"/>
    </row>
    <row r="600" spans="16:19" ht="12.75">
      <c r="P600" s="89"/>
      <c r="Q600" s="89"/>
      <c r="R600" s="89"/>
      <c r="S600" s="89"/>
    </row>
    <row r="601" spans="16:19" ht="12.75">
      <c r="P601" s="89"/>
      <c r="Q601" s="89"/>
      <c r="R601" s="89"/>
      <c r="S601" s="89"/>
    </row>
    <row r="602" spans="16:19" ht="12.75">
      <c r="P602" s="89"/>
      <c r="Q602" s="89"/>
      <c r="R602" s="89"/>
      <c r="S602" s="89"/>
    </row>
    <row r="603" spans="16:19" ht="12.75">
      <c r="P603" s="89"/>
      <c r="Q603" s="89"/>
      <c r="R603" s="89"/>
      <c r="S603" s="89"/>
    </row>
    <row r="604" spans="16:19" ht="12.75">
      <c r="P604" s="89"/>
      <c r="Q604" s="89"/>
      <c r="R604" s="89"/>
      <c r="S604" s="89"/>
    </row>
    <row r="605" spans="16:19" ht="12.75">
      <c r="P605" s="89"/>
      <c r="Q605" s="89"/>
      <c r="R605" s="89"/>
      <c r="S605" s="89"/>
    </row>
    <row r="606" spans="16:19" ht="12.75">
      <c r="P606" s="89"/>
      <c r="Q606" s="89"/>
      <c r="R606" s="89"/>
      <c r="S606" s="89"/>
    </row>
    <row r="607" spans="16:19" ht="12.75">
      <c r="P607" s="89"/>
      <c r="Q607" s="89"/>
      <c r="R607" s="89"/>
      <c r="S607" s="89"/>
    </row>
    <row r="608" spans="16:19" ht="12.75">
      <c r="P608" s="89"/>
      <c r="Q608" s="89"/>
      <c r="R608" s="89"/>
      <c r="S608" s="89"/>
    </row>
    <row r="609" spans="16:19" ht="12.75">
      <c r="P609" s="89"/>
      <c r="Q609" s="89"/>
      <c r="R609" s="89"/>
      <c r="S609" s="89"/>
    </row>
    <row r="610" spans="16:19" ht="12.75">
      <c r="P610" s="89"/>
      <c r="Q610" s="89"/>
      <c r="R610" s="89"/>
      <c r="S610" s="89"/>
    </row>
    <row r="611" spans="16:19" ht="12.75">
      <c r="P611" s="89"/>
      <c r="Q611" s="89"/>
      <c r="R611" s="89"/>
      <c r="S611" s="89"/>
    </row>
    <row r="612" spans="16:19" ht="12.75">
      <c r="P612" s="89"/>
      <c r="Q612" s="89"/>
      <c r="R612" s="89"/>
      <c r="S612" s="89"/>
    </row>
    <row r="613" spans="16:19" ht="12.75">
      <c r="P613" s="89"/>
      <c r="Q613" s="89"/>
      <c r="R613" s="89"/>
      <c r="S613" s="89"/>
    </row>
    <row r="614" spans="16:19" ht="12.75">
      <c r="P614" s="89"/>
      <c r="Q614" s="89"/>
      <c r="R614" s="89"/>
      <c r="S614" s="89"/>
    </row>
    <row r="615" spans="16:19" ht="12.75">
      <c r="P615" s="89"/>
      <c r="Q615" s="89"/>
      <c r="R615" s="89"/>
      <c r="S615" s="89"/>
    </row>
    <row r="616" spans="16:19" ht="12.75">
      <c r="P616" s="89"/>
      <c r="Q616" s="89"/>
      <c r="R616" s="89"/>
      <c r="S616" s="89"/>
    </row>
    <row r="617" spans="16:19" ht="12.75">
      <c r="P617" s="89"/>
      <c r="Q617" s="89"/>
      <c r="R617" s="89"/>
      <c r="S617" s="89"/>
    </row>
    <row r="618" spans="16:19" ht="12.75">
      <c r="P618" s="89"/>
      <c r="Q618" s="89"/>
      <c r="R618" s="89"/>
      <c r="S618" s="89"/>
    </row>
    <row r="619" spans="16:19" ht="12.75">
      <c r="P619" s="89"/>
      <c r="Q619" s="89"/>
      <c r="R619" s="89"/>
      <c r="S619" s="89"/>
    </row>
    <row r="620" spans="16:19" ht="12.75">
      <c r="P620" s="89"/>
      <c r="Q620" s="89"/>
      <c r="R620" s="89"/>
      <c r="S620" s="89"/>
    </row>
    <row r="621" spans="16:19" ht="12.75">
      <c r="P621" s="89"/>
      <c r="Q621" s="89"/>
      <c r="R621" s="89"/>
      <c r="S621" s="89"/>
    </row>
    <row r="622" spans="16:19" ht="12.75">
      <c r="P622" s="89"/>
      <c r="Q622" s="89"/>
      <c r="R622" s="89"/>
      <c r="S622" s="89"/>
    </row>
    <row r="623" spans="16:19" ht="12.75">
      <c r="P623" s="89"/>
      <c r="Q623" s="89"/>
      <c r="R623" s="89"/>
      <c r="S623" s="89"/>
    </row>
    <row r="624" spans="16:19" ht="12.75">
      <c r="P624" s="89"/>
      <c r="Q624" s="89"/>
      <c r="R624" s="89"/>
      <c r="S624" s="89"/>
    </row>
    <row r="625" spans="16:19" ht="12.75">
      <c r="P625" s="89"/>
      <c r="Q625" s="89"/>
      <c r="R625" s="89"/>
      <c r="S625" s="89"/>
    </row>
    <row r="626" spans="16:19" ht="12.75">
      <c r="P626" s="89"/>
      <c r="Q626" s="89"/>
      <c r="R626" s="89"/>
      <c r="S626" s="89"/>
    </row>
    <row r="627" spans="16:19" ht="12.75">
      <c r="P627" s="89"/>
      <c r="Q627" s="89"/>
      <c r="R627" s="89"/>
      <c r="S627" s="89"/>
    </row>
    <row r="628" spans="16:19" ht="12.75">
      <c r="P628" s="89"/>
      <c r="Q628" s="89"/>
      <c r="R628" s="89"/>
      <c r="S628" s="89"/>
    </row>
    <row r="629" spans="16:19" ht="12.75">
      <c r="P629" s="89"/>
      <c r="Q629" s="89"/>
      <c r="R629" s="89"/>
      <c r="S629" s="89"/>
    </row>
    <row r="630" spans="16:19" ht="12.75">
      <c r="P630" s="89"/>
      <c r="Q630" s="89"/>
      <c r="R630" s="89"/>
      <c r="S630" s="89"/>
    </row>
    <row r="631" spans="16:19" ht="12.75">
      <c r="P631" s="89"/>
      <c r="Q631" s="89"/>
      <c r="R631" s="89"/>
      <c r="S631" s="89"/>
    </row>
    <row r="632" spans="16:19" ht="12.75">
      <c r="P632" s="89"/>
      <c r="Q632" s="89"/>
      <c r="R632" s="89"/>
      <c r="S632" s="89"/>
    </row>
    <row r="633" spans="16:19" ht="12.75">
      <c r="P633" s="89"/>
      <c r="Q633" s="89"/>
      <c r="R633" s="89"/>
      <c r="S633" s="89"/>
    </row>
    <row r="634" spans="16:19" ht="12.75">
      <c r="P634" s="89"/>
      <c r="Q634" s="89"/>
      <c r="R634" s="89"/>
      <c r="S634" s="89"/>
    </row>
    <row r="635" spans="16:19" ht="12.75">
      <c r="P635" s="89"/>
      <c r="Q635" s="89"/>
      <c r="R635" s="89"/>
      <c r="S635" s="89"/>
    </row>
    <row r="636" spans="16:19" ht="12.75">
      <c r="P636" s="89"/>
      <c r="Q636" s="89"/>
      <c r="R636" s="89"/>
      <c r="S636" s="89"/>
    </row>
    <row r="637" spans="16:19" ht="12.75">
      <c r="P637" s="89"/>
      <c r="Q637" s="89"/>
      <c r="R637" s="89"/>
      <c r="S637" s="89"/>
    </row>
    <row r="638" spans="16:19" ht="12.75">
      <c r="P638" s="89"/>
      <c r="Q638" s="89"/>
      <c r="R638" s="89"/>
      <c r="S638" s="89"/>
    </row>
    <row r="639" spans="16:19" ht="12.75">
      <c r="P639" s="89"/>
      <c r="Q639" s="89"/>
      <c r="R639" s="89"/>
      <c r="S639" s="89"/>
    </row>
    <row r="640" spans="16:19" ht="12.75">
      <c r="P640" s="89"/>
      <c r="Q640" s="89"/>
      <c r="R640" s="89"/>
      <c r="S640" s="89"/>
    </row>
    <row r="641" spans="16:19" ht="12.75">
      <c r="P641" s="89"/>
      <c r="Q641" s="89"/>
      <c r="R641" s="89"/>
      <c r="S641" s="89"/>
    </row>
    <row r="642" spans="16:19" ht="12.75">
      <c r="P642" s="89"/>
      <c r="Q642" s="89"/>
      <c r="R642" s="89"/>
      <c r="S642" s="89"/>
    </row>
    <row r="643" spans="16:19" ht="12.75">
      <c r="P643" s="89"/>
      <c r="Q643" s="89"/>
      <c r="R643" s="89"/>
      <c r="S643" s="89"/>
    </row>
    <row r="644" spans="16:19" ht="12.75">
      <c r="P644" s="89"/>
      <c r="Q644" s="89"/>
      <c r="R644" s="89"/>
      <c r="S644" s="89"/>
    </row>
    <row r="645" spans="16:19" ht="12.75">
      <c r="P645" s="89"/>
      <c r="Q645" s="89"/>
      <c r="R645" s="89"/>
      <c r="S645" s="89"/>
    </row>
    <row r="646" spans="16:19" ht="12.75">
      <c r="P646" s="89"/>
      <c r="Q646" s="89"/>
      <c r="R646" s="89"/>
      <c r="S646" s="89"/>
    </row>
    <row r="647" spans="16:19" ht="12.75">
      <c r="P647" s="89"/>
      <c r="Q647" s="89"/>
      <c r="R647" s="89"/>
      <c r="S647" s="89"/>
    </row>
    <row r="648" spans="16:19" ht="12.75">
      <c r="P648" s="89"/>
      <c r="Q648" s="89"/>
      <c r="R648" s="89"/>
      <c r="S648" s="89"/>
    </row>
    <row r="649" spans="16:19" ht="12.75">
      <c r="P649" s="89"/>
      <c r="Q649" s="89"/>
      <c r="R649" s="89"/>
      <c r="S649" s="89"/>
    </row>
    <row r="650" spans="16:19" ht="12.75">
      <c r="P650" s="89"/>
      <c r="Q650" s="89"/>
      <c r="R650" s="89"/>
      <c r="S650" s="89"/>
    </row>
    <row r="651" spans="16:19" ht="12.75">
      <c r="P651" s="89"/>
      <c r="Q651" s="89"/>
      <c r="R651" s="89"/>
      <c r="S651" s="89"/>
    </row>
    <row r="652" spans="16:19" ht="12.75">
      <c r="P652" s="89"/>
      <c r="Q652" s="89"/>
      <c r="R652" s="89"/>
      <c r="S652" s="89"/>
    </row>
    <row r="653" spans="16:19" ht="12.75">
      <c r="P653" s="89"/>
      <c r="Q653" s="89"/>
      <c r="R653" s="89"/>
      <c r="S653" s="89"/>
    </row>
    <row r="654" spans="16:19" ht="12.75">
      <c r="P654" s="89"/>
      <c r="Q654" s="89"/>
      <c r="R654" s="89"/>
      <c r="S654" s="89"/>
    </row>
    <row r="655" spans="16:19" ht="12.75">
      <c r="P655" s="89"/>
      <c r="Q655" s="89"/>
      <c r="R655" s="89"/>
      <c r="S655" s="89"/>
    </row>
    <row r="656" spans="16:19" ht="12.75">
      <c r="P656" s="89"/>
      <c r="Q656" s="89"/>
      <c r="R656" s="89"/>
      <c r="S656" s="89"/>
    </row>
    <row r="657" spans="16:19" ht="12.75">
      <c r="P657" s="89"/>
      <c r="Q657" s="89"/>
      <c r="R657" s="89"/>
      <c r="S657" s="89"/>
    </row>
    <row r="658" spans="16:19" ht="12.75">
      <c r="P658" s="89"/>
      <c r="Q658" s="89"/>
      <c r="R658" s="89"/>
      <c r="S658" s="89"/>
    </row>
    <row r="659" spans="16:19" ht="12.75">
      <c r="P659" s="89"/>
      <c r="Q659" s="89"/>
      <c r="R659" s="89"/>
      <c r="S659" s="89"/>
    </row>
    <row r="660" spans="16:19" ht="12.75">
      <c r="P660" s="89"/>
      <c r="Q660" s="89"/>
      <c r="R660" s="89"/>
      <c r="S660" s="89"/>
    </row>
    <row r="661" spans="16:19" ht="12.75">
      <c r="P661" s="89"/>
      <c r="Q661" s="89"/>
      <c r="R661" s="89"/>
      <c r="S661" s="89"/>
    </row>
    <row r="662" spans="16:19" ht="12.75">
      <c r="P662" s="89"/>
      <c r="Q662" s="89"/>
      <c r="R662" s="89"/>
      <c r="S662" s="89"/>
    </row>
    <row r="663" spans="16:19" ht="12.75">
      <c r="P663" s="89"/>
      <c r="Q663" s="89"/>
      <c r="R663" s="89"/>
      <c r="S663" s="89"/>
    </row>
    <row r="664" spans="16:19" ht="12.75">
      <c r="P664" s="89"/>
      <c r="Q664" s="89"/>
      <c r="R664" s="89"/>
      <c r="S664" s="89"/>
    </row>
    <row r="665" spans="16:19" ht="12.75">
      <c r="P665" s="89"/>
      <c r="Q665" s="89"/>
      <c r="R665" s="89"/>
      <c r="S665" s="89"/>
    </row>
    <row r="666" spans="16:19" ht="12.75">
      <c r="P666" s="89"/>
      <c r="Q666" s="89"/>
      <c r="R666" s="89"/>
      <c r="S666" s="89"/>
    </row>
    <row r="667" spans="16:19" ht="12.75">
      <c r="P667" s="89"/>
      <c r="Q667" s="89"/>
      <c r="R667" s="89"/>
      <c r="S667" s="89"/>
    </row>
    <row r="668" spans="16:19" ht="12.75">
      <c r="P668" s="89"/>
      <c r="Q668" s="89"/>
      <c r="R668" s="89"/>
      <c r="S668" s="89"/>
    </row>
    <row r="669" spans="16:19" ht="12.75">
      <c r="P669" s="89"/>
      <c r="Q669" s="89"/>
      <c r="R669" s="89"/>
      <c r="S669" s="89"/>
    </row>
    <row r="670" spans="16:19" ht="12.75">
      <c r="P670" s="89"/>
      <c r="Q670" s="89"/>
      <c r="R670" s="89"/>
      <c r="S670" s="89"/>
    </row>
    <row r="671" spans="16:19" ht="12.75">
      <c r="P671" s="89"/>
      <c r="Q671" s="89"/>
      <c r="R671" s="89"/>
      <c r="S671" s="89"/>
    </row>
    <row r="672" spans="16:19" ht="12.75">
      <c r="P672" s="89"/>
      <c r="Q672" s="89"/>
      <c r="R672" s="89"/>
      <c r="S672" s="89"/>
    </row>
    <row r="673" spans="16:19" ht="12.75">
      <c r="P673" s="89"/>
      <c r="Q673" s="89"/>
      <c r="R673" s="89"/>
      <c r="S673" s="89"/>
    </row>
    <row r="674" spans="16:19" ht="12.75">
      <c r="P674" s="89"/>
      <c r="Q674" s="89"/>
      <c r="R674" s="89"/>
      <c r="S674" s="89"/>
    </row>
    <row r="675" spans="16:19" ht="12.75">
      <c r="P675" s="89"/>
      <c r="Q675" s="89"/>
      <c r="R675" s="89"/>
      <c r="S675" s="89"/>
    </row>
    <row r="676" spans="16:19" ht="12.75">
      <c r="P676" s="89"/>
      <c r="Q676" s="89"/>
      <c r="R676" s="89"/>
      <c r="S676" s="89"/>
    </row>
    <row r="677" spans="16:19" ht="12.75">
      <c r="P677" s="89"/>
      <c r="Q677" s="89"/>
      <c r="R677" s="89"/>
      <c r="S677" s="89"/>
    </row>
    <row r="678" spans="16:19" ht="12.75">
      <c r="P678" s="89"/>
      <c r="Q678" s="89"/>
      <c r="R678" s="89"/>
      <c r="S678" s="89"/>
    </row>
    <row r="679" spans="16:19" ht="12.75">
      <c r="P679" s="89"/>
      <c r="Q679" s="89"/>
      <c r="R679" s="89"/>
      <c r="S679" s="89"/>
    </row>
    <row r="680" spans="16:19" ht="12.75">
      <c r="P680" s="89"/>
      <c r="Q680" s="89"/>
      <c r="R680" s="89"/>
      <c r="S680" s="89"/>
    </row>
    <row r="681" spans="16:19" ht="12.75">
      <c r="P681" s="89"/>
      <c r="Q681" s="89"/>
      <c r="R681" s="89"/>
      <c r="S681" s="89"/>
    </row>
    <row r="682" spans="16:19" ht="12.75">
      <c r="P682" s="89"/>
      <c r="Q682" s="89"/>
      <c r="R682" s="89"/>
      <c r="S682" s="89"/>
    </row>
    <row r="683" spans="16:19" ht="12.75">
      <c r="P683" s="89"/>
      <c r="Q683" s="89"/>
      <c r="R683" s="89"/>
      <c r="S683" s="89"/>
    </row>
    <row r="684" spans="16:19" ht="12.75">
      <c r="P684" s="89"/>
      <c r="Q684" s="89"/>
      <c r="R684" s="89"/>
      <c r="S684" s="89"/>
    </row>
    <row r="685" spans="16:19" ht="12.75">
      <c r="P685" s="89"/>
      <c r="Q685" s="89"/>
      <c r="R685" s="89"/>
      <c r="S685" s="89"/>
    </row>
    <row r="686" spans="16:19" ht="12.75">
      <c r="P686" s="89"/>
      <c r="Q686" s="89"/>
      <c r="R686" s="89"/>
      <c r="S686" s="89"/>
    </row>
    <row r="687" spans="16:19" ht="12.75">
      <c r="P687" s="89"/>
      <c r="Q687" s="89"/>
      <c r="R687" s="89"/>
      <c r="S687" s="89"/>
    </row>
    <row r="688" spans="16:19" ht="12.75">
      <c r="P688" s="89"/>
      <c r="Q688" s="89"/>
      <c r="R688" s="89"/>
      <c r="S688" s="89"/>
    </row>
    <row r="689" spans="16:19" ht="12.75">
      <c r="P689" s="89"/>
      <c r="Q689" s="89"/>
      <c r="R689" s="89"/>
      <c r="S689" s="89"/>
    </row>
    <row r="690" spans="16:19" ht="12.75">
      <c r="P690" s="89"/>
      <c r="Q690" s="89"/>
      <c r="R690" s="89"/>
      <c r="S690" s="89"/>
    </row>
    <row r="691" spans="16:19" ht="12.75">
      <c r="P691" s="89"/>
      <c r="Q691" s="89"/>
      <c r="R691" s="89"/>
      <c r="S691" s="89"/>
    </row>
    <row r="692" spans="16:19" ht="12.75">
      <c r="P692" s="89"/>
      <c r="Q692" s="89"/>
      <c r="R692" s="89"/>
      <c r="S692" s="89"/>
    </row>
    <row r="693" spans="16:19" ht="12.75">
      <c r="P693" s="89"/>
      <c r="Q693" s="89"/>
      <c r="R693" s="89"/>
      <c r="S693" s="89"/>
    </row>
    <row r="694" spans="16:19" ht="12.75">
      <c r="P694" s="89"/>
      <c r="Q694" s="89"/>
      <c r="R694" s="89"/>
      <c r="S694" s="89"/>
    </row>
    <row r="695" spans="16:19" ht="12.75">
      <c r="P695" s="89"/>
      <c r="Q695" s="89"/>
      <c r="R695" s="89"/>
      <c r="S695" s="89"/>
    </row>
    <row r="696" spans="16:19" ht="12.75">
      <c r="P696" s="89"/>
      <c r="Q696" s="89"/>
      <c r="R696" s="89"/>
      <c r="S696" s="89"/>
    </row>
    <row r="697" spans="16:19" ht="12.75">
      <c r="P697" s="89"/>
      <c r="Q697" s="89"/>
      <c r="R697" s="89"/>
      <c r="S697" s="89"/>
    </row>
    <row r="698" spans="16:19" ht="12.75">
      <c r="P698" s="89"/>
      <c r="Q698" s="89"/>
      <c r="R698" s="89"/>
      <c r="S698" s="89"/>
    </row>
    <row r="699" spans="16:19" ht="12.75">
      <c r="P699" s="89"/>
      <c r="Q699" s="89"/>
      <c r="R699" s="89"/>
      <c r="S699" s="89"/>
    </row>
    <row r="700" spans="16:19" ht="12.75">
      <c r="P700" s="89"/>
      <c r="Q700" s="89"/>
      <c r="R700" s="89"/>
      <c r="S700" s="89"/>
    </row>
    <row r="701" spans="16:19" ht="12.75">
      <c r="P701" s="89"/>
      <c r="Q701" s="89"/>
      <c r="R701" s="89"/>
      <c r="S701" s="89"/>
    </row>
    <row r="702" spans="16:19" ht="12.75">
      <c r="P702" s="89"/>
      <c r="Q702" s="89"/>
      <c r="R702" s="89"/>
      <c r="S702" s="89"/>
    </row>
    <row r="703" spans="16:19" ht="12.75">
      <c r="P703" s="89"/>
      <c r="Q703" s="89"/>
      <c r="R703" s="89"/>
      <c r="S703" s="89"/>
    </row>
    <row r="704" spans="16:19" ht="12.75">
      <c r="P704" s="89"/>
      <c r="Q704" s="89"/>
      <c r="R704" s="89"/>
      <c r="S704" s="89"/>
    </row>
    <row r="705" spans="16:19" ht="12.75">
      <c r="P705" s="89"/>
      <c r="Q705" s="89"/>
      <c r="R705" s="89"/>
      <c r="S705" s="89"/>
    </row>
    <row r="706" spans="16:19" ht="12.75">
      <c r="P706" s="89"/>
      <c r="Q706" s="89"/>
      <c r="R706" s="89"/>
      <c r="S706" s="89"/>
    </row>
    <row r="707" spans="16:19" ht="12.75">
      <c r="P707" s="89"/>
      <c r="Q707" s="89"/>
      <c r="R707" s="89"/>
      <c r="S707" s="89"/>
    </row>
    <row r="708" spans="16:19" ht="12.75">
      <c r="P708" s="89"/>
      <c r="Q708" s="89"/>
      <c r="R708" s="89"/>
      <c r="S708" s="89"/>
    </row>
    <row r="709" spans="16:19" ht="12.75">
      <c r="P709" s="89"/>
      <c r="Q709" s="89"/>
      <c r="R709" s="89"/>
      <c r="S709" s="89"/>
    </row>
    <row r="710" spans="16:19" ht="12.75">
      <c r="P710" s="89"/>
      <c r="Q710" s="89"/>
      <c r="R710" s="89"/>
      <c r="S710" s="89"/>
    </row>
    <row r="711" spans="16:19" ht="12.75">
      <c r="P711" s="89"/>
      <c r="Q711" s="89"/>
      <c r="R711" s="89"/>
      <c r="S711" s="89"/>
    </row>
    <row r="712" spans="16:19" ht="12.75">
      <c r="P712" s="89"/>
      <c r="Q712" s="89"/>
      <c r="R712" s="89"/>
      <c r="S712" s="89"/>
    </row>
    <row r="713" spans="16:19" ht="12.75">
      <c r="P713" s="89"/>
      <c r="Q713" s="89"/>
      <c r="R713" s="89"/>
      <c r="S713" s="89"/>
    </row>
    <row r="714" spans="16:19" ht="12.75">
      <c r="P714" s="89"/>
      <c r="Q714" s="89"/>
      <c r="R714" s="89"/>
      <c r="S714" s="89"/>
    </row>
    <row r="715" spans="16:19" ht="12.75">
      <c r="P715" s="89"/>
      <c r="Q715" s="89"/>
      <c r="R715" s="89"/>
      <c r="S715" s="89"/>
    </row>
    <row r="716" spans="16:19" ht="12.75">
      <c r="P716" s="89"/>
      <c r="Q716" s="89"/>
      <c r="R716" s="89"/>
      <c r="S716" s="89"/>
    </row>
    <row r="717" spans="16:19" ht="12.75">
      <c r="P717" s="89"/>
      <c r="Q717" s="89"/>
      <c r="R717" s="89"/>
      <c r="S717" s="89"/>
    </row>
    <row r="718" spans="16:19" ht="12.75">
      <c r="P718" s="89"/>
      <c r="Q718" s="89"/>
      <c r="R718" s="89"/>
      <c r="S718" s="89"/>
    </row>
    <row r="719" spans="16:19" ht="12.75">
      <c r="P719" s="89"/>
      <c r="Q719" s="89"/>
      <c r="R719" s="89"/>
      <c r="S719" s="89"/>
    </row>
    <row r="720" spans="16:19" ht="12.75">
      <c r="P720" s="89"/>
      <c r="Q720" s="89"/>
      <c r="R720" s="89"/>
      <c r="S720" s="89"/>
    </row>
    <row r="721" spans="16:19" ht="12.75">
      <c r="P721" s="89"/>
      <c r="Q721" s="89"/>
      <c r="R721" s="89"/>
      <c r="S721" s="89"/>
    </row>
    <row r="722" spans="16:19" ht="12.75">
      <c r="P722" s="89"/>
      <c r="Q722" s="89"/>
      <c r="R722" s="89"/>
      <c r="S722" s="89"/>
    </row>
    <row r="723" spans="16:19" ht="12.75">
      <c r="P723" s="89"/>
      <c r="Q723" s="89"/>
      <c r="R723" s="89"/>
      <c r="S723" s="89"/>
    </row>
    <row r="724" spans="16:19" ht="12.75">
      <c r="P724" s="89"/>
      <c r="Q724" s="89"/>
      <c r="R724" s="89"/>
      <c r="S724" s="89"/>
    </row>
    <row r="725" spans="16:19" ht="12.75">
      <c r="P725" s="89"/>
      <c r="Q725" s="89"/>
      <c r="R725" s="89"/>
      <c r="S725" s="89"/>
    </row>
    <row r="726" spans="16:19" ht="12.75">
      <c r="P726" s="89"/>
      <c r="Q726" s="89"/>
      <c r="R726" s="89"/>
      <c r="S726" s="89"/>
    </row>
    <row r="727" spans="16:19" ht="12.75">
      <c r="P727" s="89"/>
      <c r="Q727" s="89"/>
      <c r="R727" s="89"/>
      <c r="S727" s="89"/>
    </row>
    <row r="728" spans="16:19" ht="12.75">
      <c r="P728" s="89"/>
      <c r="Q728" s="89"/>
      <c r="R728" s="89"/>
      <c r="S728" s="89"/>
    </row>
    <row r="729" spans="16:19" ht="12.75">
      <c r="P729" s="89"/>
      <c r="Q729" s="89"/>
      <c r="R729" s="89"/>
      <c r="S729" s="89"/>
    </row>
    <row r="730" spans="16:19" ht="12.75">
      <c r="P730" s="89"/>
      <c r="Q730" s="89"/>
      <c r="R730" s="89"/>
      <c r="S730" s="89"/>
    </row>
    <row r="731" spans="16:19" ht="12.75">
      <c r="P731" s="89"/>
      <c r="Q731" s="89"/>
      <c r="R731" s="89"/>
      <c r="S731" s="89"/>
    </row>
    <row r="732" spans="16:19" ht="12.75">
      <c r="P732" s="89"/>
      <c r="Q732" s="89"/>
      <c r="R732" s="89"/>
      <c r="S732" s="89"/>
    </row>
    <row r="733" spans="16:19" ht="12.75">
      <c r="P733" s="89"/>
      <c r="Q733" s="89"/>
      <c r="R733" s="89"/>
      <c r="S733" s="89"/>
    </row>
    <row r="734" spans="16:19" ht="12.75">
      <c r="P734" s="89"/>
      <c r="Q734" s="89"/>
      <c r="R734" s="89"/>
      <c r="S734" s="89"/>
    </row>
    <row r="735" spans="16:19" ht="12.75">
      <c r="P735" s="89"/>
      <c r="Q735" s="89"/>
      <c r="R735" s="89"/>
      <c r="S735" s="89"/>
    </row>
    <row r="736" spans="16:19" ht="12.75">
      <c r="P736" s="89"/>
      <c r="Q736" s="89"/>
      <c r="R736" s="89"/>
      <c r="S736" s="89"/>
    </row>
    <row r="737" spans="16:19" ht="12.75">
      <c r="P737" s="89"/>
      <c r="Q737" s="89"/>
      <c r="R737" s="89"/>
      <c r="S737" s="89"/>
    </row>
    <row r="738" spans="16:19" ht="12.75">
      <c r="P738" s="89"/>
      <c r="Q738" s="89"/>
      <c r="R738" s="89"/>
      <c r="S738" s="89"/>
    </row>
    <row r="739" spans="16:19" ht="12.75">
      <c r="P739" s="89"/>
      <c r="Q739" s="89"/>
      <c r="R739" s="89"/>
      <c r="S739" s="89"/>
    </row>
    <row r="740" spans="16:19" ht="12.75">
      <c r="P740" s="89"/>
      <c r="Q740" s="89"/>
      <c r="R740" s="89"/>
      <c r="S740" s="89"/>
    </row>
    <row r="741" spans="16:19" ht="12.75">
      <c r="P741" s="89"/>
      <c r="Q741" s="89"/>
      <c r="R741" s="89"/>
      <c r="S741" s="89"/>
    </row>
    <row r="742" spans="16:19" ht="12.75">
      <c r="P742" s="89"/>
      <c r="Q742" s="89"/>
      <c r="R742" s="89"/>
      <c r="S742" s="89"/>
    </row>
    <row r="743" spans="16:19" ht="12.75">
      <c r="P743" s="89"/>
      <c r="Q743" s="89"/>
      <c r="R743" s="89"/>
      <c r="S743" s="89"/>
    </row>
    <row r="744" spans="16:19" ht="12.75">
      <c r="P744" s="89"/>
      <c r="Q744" s="89"/>
      <c r="R744" s="89"/>
      <c r="S744" s="89"/>
    </row>
    <row r="745" spans="16:19" ht="12.75">
      <c r="P745" s="89"/>
      <c r="Q745" s="89"/>
      <c r="R745" s="89"/>
      <c r="S745" s="89"/>
    </row>
    <row r="746" spans="16:19" ht="12.75">
      <c r="P746" s="89"/>
      <c r="Q746" s="89"/>
      <c r="R746" s="89"/>
      <c r="S746" s="89"/>
    </row>
    <row r="747" spans="16:19" ht="12.75">
      <c r="P747" s="89"/>
      <c r="Q747" s="89"/>
      <c r="R747" s="89"/>
      <c r="S747" s="89"/>
    </row>
    <row r="748" spans="16:19" ht="12.75">
      <c r="P748" s="89"/>
      <c r="Q748" s="89"/>
      <c r="R748" s="89"/>
      <c r="S748" s="89"/>
    </row>
    <row r="749" spans="16:19" ht="12.75">
      <c r="P749" s="89"/>
      <c r="Q749" s="89"/>
      <c r="R749" s="89"/>
      <c r="S749" s="89"/>
    </row>
    <row r="750" spans="16:19" ht="12.75">
      <c r="P750" s="89"/>
      <c r="Q750" s="89"/>
      <c r="R750" s="89"/>
      <c r="S750" s="89"/>
    </row>
    <row r="751" spans="16:19" ht="12.75">
      <c r="P751" s="89"/>
      <c r="Q751" s="89"/>
      <c r="R751" s="89"/>
      <c r="S751" s="89"/>
    </row>
    <row r="752" spans="16:19" ht="12.75">
      <c r="P752" s="89"/>
      <c r="Q752" s="89"/>
      <c r="R752" s="89"/>
      <c r="S752" s="89"/>
    </row>
    <row r="753" spans="16:19" ht="12.75">
      <c r="P753" s="89"/>
      <c r="Q753" s="89"/>
      <c r="R753" s="89"/>
      <c r="S753" s="89"/>
    </row>
    <row r="754" spans="16:19" ht="12.75">
      <c r="P754" s="89"/>
      <c r="Q754" s="89"/>
      <c r="R754" s="89"/>
      <c r="S754" s="89"/>
    </row>
    <row r="755" spans="16:19" ht="12.75">
      <c r="P755" s="89"/>
      <c r="Q755" s="89"/>
      <c r="R755" s="89"/>
      <c r="S755" s="89"/>
    </row>
    <row r="756" spans="16:19" ht="12.75">
      <c r="P756" s="89"/>
      <c r="Q756" s="89"/>
      <c r="R756" s="89"/>
      <c r="S756" s="89"/>
    </row>
    <row r="757" spans="16:19" ht="12.75">
      <c r="P757" s="89"/>
      <c r="Q757" s="89"/>
      <c r="R757" s="89"/>
      <c r="S757" s="89"/>
    </row>
    <row r="758" spans="16:19" ht="12.75">
      <c r="P758" s="89"/>
      <c r="Q758" s="89"/>
      <c r="R758" s="89"/>
      <c r="S758" s="89"/>
    </row>
    <row r="759" spans="16:19" ht="12.75">
      <c r="P759" s="89"/>
      <c r="Q759" s="89"/>
      <c r="R759" s="89"/>
      <c r="S759" s="89"/>
    </row>
    <row r="760" spans="16:19" ht="12.75">
      <c r="P760" s="89"/>
      <c r="Q760" s="89"/>
      <c r="R760" s="89"/>
      <c r="S760" s="89"/>
    </row>
    <row r="761" spans="16:19" ht="12.75">
      <c r="P761" s="89"/>
      <c r="Q761" s="89"/>
      <c r="R761" s="89"/>
      <c r="S761" s="89"/>
    </row>
    <row r="762" spans="16:19" ht="12.75">
      <c r="P762" s="89"/>
      <c r="Q762" s="89"/>
      <c r="R762" s="89"/>
      <c r="S762" s="89"/>
    </row>
    <row r="763" spans="16:19" ht="12.75">
      <c r="P763" s="89"/>
      <c r="Q763" s="89"/>
      <c r="R763" s="89"/>
      <c r="S763" s="89"/>
    </row>
    <row r="764" spans="16:19" ht="12.75">
      <c r="P764" s="89"/>
      <c r="Q764" s="89"/>
      <c r="R764" s="89"/>
      <c r="S764" s="89"/>
    </row>
    <row r="765" spans="16:19" ht="12.75">
      <c r="P765" s="89"/>
      <c r="Q765" s="89"/>
      <c r="R765" s="89"/>
      <c r="S765" s="89"/>
    </row>
    <row r="766" spans="16:19" ht="12.75">
      <c r="P766" s="89"/>
      <c r="Q766" s="89"/>
      <c r="R766" s="89"/>
      <c r="S766" s="89"/>
    </row>
    <row r="767" spans="16:19" ht="12.75">
      <c r="P767" s="89"/>
      <c r="Q767" s="89"/>
      <c r="R767" s="89"/>
      <c r="S767" s="89"/>
    </row>
    <row r="768" spans="16:19" ht="12.75">
      <c r="P768" s="89"/>
      <c r="Q768" s="89"/>
      <c r="R768" s="89"/>
      <c r="S768" s="89"/>
    </row>
    <row r="769" spans="16:19" ht="12.75">
      <c r="P769" s="89"/>
      <c r="Q769" s="89"/>
      <c r="R769" s="89"/>
      <c r="S769" s="89"/>
    </row>
    <row r="770" spans="16:19" ht="12.75">
      <c r="P770" s="89"/>
      <c r="Q770" s="89"/>
      <c r="R770" s="89"/>
      <c r="S770" s="89"/>
    </row>
    <row r="771" spans="16:19" ht="12.75">
      <c r="P771" s="89"/>
      <c r="Q771" s="89"/>
      <c r="R771" s="89"/>
      <c r="S771" s="89"/>
    </row>
    <row r="772" spans="16:19" ht="12.75">
      <c r="P772" s="89"/>
      <c r="Q772" s="89"/>
      <c r="R772" s="89"/>
      <c r="S772" s="89"/>
    </row>
    <row r="773" spans="16:19" ht="12.75">
      <c r="P773" s="89"/>
      <c r="Q773" s="89"/>
      <c r="R773" s="89"/>
      <c r="S773" s="89"/>
    </row>
    <row r="774" spans="16:19" ht="12.75">
      <c r="P774" s="89"/>
      <c r="Q774" s="89"/>
      <c r="R774" s="89"/>
      <c r="S774" s="89"/>
    </row>
    <row r="775" spans="16:19" ht="12.75">
      <c r="P775" s="89"/>
      <c r="Q775" s="89"/>
      <c r="R775" s="89"/>
      <c r="S775" s="89"/>
    </row>
    <row r="776" spans="16:19" ht="12.75">
      <c r="P776" s="89"/>
      <c r="Q776" s="89"/>
      <c r="R776" s="89"/>
      <c r="S776" s="89"/>
    </row>
    <row r="777" spans="16:19" ht="12.75">
      <c r="P777" s="89"/>
      <c r="Q777" s="89"/>
      <c r="R777" s="89"/>
      <c r="S777" s="89"/>
    </row>
    <row r="778" spans="16:19" ht="12.75">
      <c r="P778" s="89"/>
      <c r="Q778" s="89"/>
      <c r="R778" s="89"/>
      <c r="S778" s="89"/>
    </row>
    <row r="779" spans="16:19" ht="12.75">
      <c r="P779" s="89"/>
      <c r="Q779" s="89"/>
      <c r="R779" s="89"/>
      <c r="S779" s="89"/>
    </row>
    <row r="780" spans="16:19" ht="12.75">
      <c r="P780" s="89"/>
      <c r="Q780" s="89"/>
      <c r="R780" s="89"/>
      <c r="S780" s="89"/>
    </row>
    <row r="781" spans="16:19" ht="12.75">
      <c r="P781" s="89"/>
      <c r="Q781" s="89"/>
      <c r="R781" s="89"/>
      <c r="S781" s="89"/>
    </row>
    <row r="782" spans="16:19" ht="12.75">
      <c r="P782" s="89"/>
      <c r="Q782" s="89"/>
      <c r="R782" s="89"/>
      <c r="S782" s="89"/>
    </row>
    <row r="783" spans="16:19" ht="12.75">
      <c r="P783" s="89"/>
      <c r="Q783" s="89"/>
      <c r="R783" s="89"/>
      <c r="S783" s="89"/>
    </row>
    <row r="784" spans="16:19" ht="12.75">
      <c r="P784" s="89"/>
      <c r="Q784" s="89"/>
      <c r="R784" s="89"/>
      <c r="S784" s="89"/>
    </row>
    <row r="785" spans="16:19" ht="12.75">
      <c r="P785" s="89"/>
      <c r="Q785" s="89"/>
      <c r="R785" s="89"/>
      <c r="S785" s="89"/>
    </row>
    <row r="786" spans="16:19" ht="12.75">
      <c r="P786" s="89"/>
      <c r="Q786" s="89"/>
      <c r="R786" s="89"/>
      <c r="S786" s="89"/>
    </row>
    <row r="787" spans="16:19" ht="12.75">
      <c r="P787" s="89"/>
      <c r="Q787" s="89"/>
      <c r="R787" s="89"/>
      <c r="S787" s="89"/>
    </row>
    <row r="788" spans="16:19" ht="12.75">
      <c r="P788" s="89"/>
      <c r="Q788" s="89"/>
      <c r="R788" s="89"/>
      <c r="S788" s="89"/>
    </row>
    <row r="789" spans="16:19" ht="12.75">
      <c r="P789" s="89"/>
      <c r="Q789" s="89"/>
      <c r="R789" s="89"/>
      <c r="S789" s="89"/>
    </row>
    <row r="790" spans="16:19" ht="12.75">
      <c r="P790" s="89"/>
      <c r="Q790" s="89"/>
      <c r="R790" s="89"/>
      <c r="S790" s="89"/>
    </row>
    <row r="791" spans="16:19" ht="12.75">
      <c r="P791" s="89"/>
      <c r="Q791" s="89"/>
      <c r="R791" s="89"/>
      <c r="S791" s="89"/>
    </row>
    <row r="792" spans="16:19" ht="12.75">
      <c r="P792" s="89"/>
      <c r="Q792" s="89"/>
      <c r="R792" s="89"/>
      <c r="S792" s="89"/>
    </row>
    <row r="793" spans="16:19" ht="12.75">
      <c r="P793" s="89"/>
      <c r="Q793" s="89"/>
      <c r="R793" s="89"/>
      <c r="S793" s="89"/>
    </row>
    <row r="794" spans="16:19" ht="12.75">
      <c r="P794" s="89"/>
      <c r="Q794" s="89"/>
      <c r="R794" s="89"/>
      <c r="S794" s="89"/>
    </row>
    <row r="795" spans="16:19" ht="12.75">
      <c r="P795" s="89"/>
      <c r="Q795" s="89"/>
      <c r="R795" s="89"/>
      <c r="S795" s="89"/>
    </row>
    <row r="796" spans="16:19" ht="12.75">
      <c r="P796" s="89"/>
      <c r="Q796" s="89"/>
      <c r="R796" s="89"/>
      <c r="S796" s="89"/>
    </row>
    <row r="797" spans="16:19" ht="12.75">
      <c r="P797" s="89"/>
      <c r="Q797" s="89"/>
      <c r="R797" s="89"/>
      <c r="S797" s="89"/>
    </row>
    <row r="798" spans="16:19" ht="12.75">
      <c r="P798" s="89"/>
      <c r="Q798" s="89"/>
      <c r="R798" s="89"/>
      <c r="S798" s="89"/>
    </row>
    <row r="799" spans="16:19" ht="12.75">
      <c r="P799" s="89"/>
      <c r="Q799" s="89"/>
      <c r="R799" s="89"/>
      <c r="S799" s="89"/>
    </row>
    <row r="800" spans="16:19" ht="12.75">
      <c r="P800" s="89"/>
      <c r="Q800" s="89"/>
      <c r="R800" s="89"/>
      <c r="S800" s="89"/>
    </row>
    <row r="801" spans="16:19" ht="12.75">
      <c r="P801" s="89"/>
      <c r="Q801" s="89"/>
      <c r="R801" s="89"/>
      <c r="S801" s="89"/>
    </row>
    <row r="802" spans="16:19" ht="12.75">
      <c r="P802" s="89"/>
      <c r="Q802" s="89"/>
      <c r="R802" s="89"/>
      <c r="S802" s="89"/>
    </row>
    <row r="803" spans="16:19" ht="12.75">
      <c r="P803" s="89"/>
      <c r="Q803" s="89"/>
      <c r="R803" s="89"/>
      <c r="S803" s="89"/>
    </row>
    <row r="804" spans="16:19" ht="12.75">
      <c r="P804" s="89"/>
      <c r="Q804" s="89"/>
      <c r="R804" s="89"/>
      <c r="S804" s="89"/>
    </row>
    <row r="805" spans="16:19" ht="12.75">
      <c r="P805" s="89"/>
      <c r="Q805" s="89"/>
      <c r="R805" s="89"/>
      <c r="S805" s="89"/>
    </row>
    <row r="806" spans="16:19" ht="12.75">
      <c r="P806" s="89"/>
      <c r="Q806" s="89"/>
      <c r="R806" s="89"/>
      <c r="S806" s="89"/>
    </row>
    <row r="807" spans="16:19" ht="12.75">
      <c r="P807" s="89"/>
      <c r="Q807" s="89"/>
      <c r="R807" s="89"/>
      <c r="S807" s="89"/>
    </row>
    <row r="808" spans="16:19" ht="12.75">
      <c r="P808" s="89"/>
      <c r="Q808" s="89"/>
      <c r="R808" s="89"/>
      <c r="S808" s="89"/>
    </row>
    <row r="809" spans="16:19" ht="12.75">
      <c r="P809" s="89"/>
      <c r="Q809" s="89"/>
      <c r="R809" s="89"/>
      <c r="S809" s="89"/>
    </row>
    <row r="810" spans="16:19" ht="12.75">
      <c r="P810" s="89"/>
      <c r="Q810" s="89"/>
      <c r="R810" s="89"/>
      <c r="S810" s="89"/>
    </row>
    <row r="811" spans="16:19" ht="12.75">
      <c r="P811" s="89"/>
      <c r="Q811" s="89"/>
      <c r="R811" s="89"/>
      <c r="S811" s="89"/>
    </row>
    <row r="812" spans="16:19" ht="12.75">
      <c r="P812" s="89"/>
      <c r="Q812" s="89"/>
      <c r="R812" s="89"/>
      <c r="S812" s="89"/>
    </row>
    <row r="813" spans="16:19" ht="12.75">
      <c r="P813" s="89"/>
      <c r="Q813" s="89"/>
      <c r="R813" s="89"/>
      <c r="S813" s="89"/>
    </row>
    <row r="814" spans="16:19" ht="12.75">
      <c r="P814" s="89"/>
      <c r="Q814" s="89"/>
      <c r="R814" s="89"/>
      <c r="S814" s="89"/>
    </row>
    <row r="815" spans="16:19" ht="12.75">
      <c r="P815" s="89"/>
      <c r="Q815" s="89"/>
      <c r="R815" s="89"/>
      <c r="S815" s="89"/>
    </row>
    <row r="816" spans="16:19" ht="12.75">
      <c r="P816" s="89"/>
      <c r="Q816" s="89"/>
      <c r="R816" s="89"/>
      <c r="S816" s="89"/>
    </row>
    <row r="817" spans="16:19" ht="12.75">
      <c r="P817" s="89"/>
      <c r="Q817" s="89"/>
      <c r="R817" s="89"/>
      <c r="S817" s="89"/>
    </row>
    <row r="818" spans="16:19" ht="12.75">
      <c r="P818" s="89"/>
      <c r="Q818" s="89"/>
      <c r="R818" s="89"/>
      <c r="S818" s="89"/>
    </row>
    <row r="819" spans="16:19" ht="12.75">
      <c r="P819" s="89"/>
      <c r="Q819" s="89"/>
      <c r="R819" s="89"/>
      <c r="S819" s="89"/>
    </row>
    <row r="820" spans="16:19" ht="12.75">
      <c r="P820" s="89"/>
      <c r="Q820" s="89"/>
      <c r="R820" s="89"/>
      <c r="S820" s="89"/>
    </row>
    <row r="821" spans="16:19" ht="12.75">
      <c r="P821" s="89"/>
      <c r="Q821" s="89"/>
      <c r="R821" s="89"/>
      <c r="S821" s="89"/>
    </row>
    <row r="822" spans="16:19" ht="12.75">
      <c r="P822" s="89"/>
      <c r="Q822" s="89"/>
      <c r="R822" s="89"/>
      <c r="S822" s="89"/>
    </row>
  </sheetData>
  <sheetProtection/>
  <protectedRanges>
    <protectedRange sqref="G341:L341" name="Range74"/>
    <protectedRange sqref="A26:I26 A27:G27" name="Range72"/>
    <protectedRange sqref="A10:L10" name="Range69"/>
    <protectedRange sqref="K26:L26" name="Range67"/>
    <protectedRange sqref="L24" name="Range65"/>
    <protectedRange sqref="I337:L337" name="Range61"/>
    <protectedRange sqref="I330:L330" name="Range59"/>
    <protectedRange sqref="I323:L323" name="Range53"/>
    <protectedRange sqref="I326:L327 I223:L225" name="Range37"/>
    <protectedRange sqref="I212:P212 I215:P218 I222:P222 I226:P228 I233:P235 I238:P239 I242:P242 I245:P246 I250:P250 I253:P253 I256:P256 I260:P262 I265:P266 I269:P269 I272:P273 I276:P276 I279:P279 I282:P282 I287:P289 I293:P294 I297:P297 I300:P301 I304:P304 I307:P307 I310:P310 I314:P316 I319:P320 I38:P39 I43:P43 I48:P56 I58:P66 I71:P73 I76:P78 I81:P83 I87:P87 I92:P92 I94:P95 I100:P101 I105:P106 I110:P111 I116:P117 I121:P121 I125:P125 I129:P129 I133:P133 I139:P140 I144:P145 I149:P150 I159:P159 I164:P164 I168:P170 I173:P173 I175:P176 I182:P182 I185:P187 I190:P191 I194:P196 I199:P199 I203:P207 I155:P156" name="Islaidos 2.1"/>
    <protectedRange sqref="I334:L334" name="Range60"/>
    <protectedRange sqref="A7:F7 H7:L7" name="Range62"/>
    <protectedRange sqref="L23" name="Range64"/>
    <protectedRange sqref="L25" name="Range66"/>
    <protectedRange sqref="I28:L28" name="Range68"/>
    <protectedRange sqref="A22:J25 H29" name="Range73"/>
    <protectedRange sqref="H27:I27" name="Range72_1"/>
    <protectedRange sqref="K27:L27" name="Range67_1"/>
  </protectedRanges>
  <mergeCells count="40">
    <mergeCell ref="J1:L6"/>
    <mergeCell ref="A7:L7"/>
    <mergeCell ref="A8:L8"/>
    <mergeCell ref="G9:K9"/>
    <mergeCell ref="A10:L10"/>
    <mergeCell ref="G11:K11"/>
    <mergeCell ref="B6:I6"/>
    <mergeCell ref="G12:K12"/>
    <mergeCell ref="B14:L14"/>
    <mergeCell ref="G16:K16"/>
    <mergeCell ref="G17:K17"/>
    <mergeCell ref="A19:L19"/>
    <mergeCell ref="A20:L20"/>
    <mergeCell ref="A21:L21"/>
    <mergeCell ref="C25:J25"/>
    <mergeCell ref="H27:L27"/>
    <mergeCell ref="G28:H28"/>
    <mergeCell ref="A30:F31"/>
    <mergeCell ref="G30:G31"/>
    <mergeCell ref="H30:H31"/>
    <mergeCell ref="I30:J30"/>
    <mergeCell ref="K30:K31"/>
    <mergeCell ref="L30:L31"/>
    <mergeCell ref="K342:L342"/>
    <mergeCell ref="A32:F32"/>
    <mergeCell ref="A57:F57"/>
    <mergeCell ref="A93:F93"/>
    <mergeCell ref="A134:F134"/>
    <mergeCell ref="A174:F174"/>
    <mergeCell ref="A211:F211"/>
    <mergeCell ref="D344:G344"/>
    <mergeCell ref="K344:L344"/>
    <mergeCell ref="D345:G345"/>
    <mergeCell ref="K345:L345"/>
    <mergeCell ref="A249:F249"/>
    <mergeCell ref="A290:F290"/>
    <mergeCell ref="A332:F332"/>
    <mergeCell ref="D341:G341"/>
    <mergeCell ref="K341:L341"/>
    <mergeCell ref="D342:H34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Finansu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A.Makseliene</cp:lastModifiedBy>
  <cp:lastPrinted>2018-05-17T07:43:38Z</cp:lastPrinted>
  <dcterms:created xsi:type="dcterms:W3CDTF">2003-06-12T10:50:18Z</dcterms:created>
  <dcterms:modified xsi:type="dcterms:W3CDTF">2019-06-26T07:38:55Z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-492194915</vt:i4>
  </property>
  <property fmtid="{D5CDD505-2E9C-101B-9397-08002B2CF9AE}" pid="3" name="_EmailEntryID">
    <vt:lpwstr>000000000F71891387CF4C418AF281DEC6CE02DBC4AF2000</vt:lpwstr>
  </property>
  <property fmtid="{D5CDD505-2E9C-101B-9397-08002B2CF9AE}" pid="4" name="_EmailStoreID0">
    <vt:lpwstr>0000000038A1BB1005E5101AA1BB08002B2A56C200006D737073742E646C6C00000000004E495441F9BFB80100AA0037D96E0000000043003A005C00550073006500720073005C0049002E004900730074007500670061006E006F00760061006900740065005C0044006F00630075006D0065006E00740073005C004F00750</vt:lpwstr>
  </property>
  <property fmtid="{D5CDD505-2E9C-101B-9397-08002B2CF9AE}" pid="5" name="_EmailStoreID1">
    <vt:lpwstr>074006C006F006F006B0020006600610069006C00610069005C0069006500760061002E006900730074007500670061006E006F0076006100690074006500400061006B006D0065006E0065002E006C0074002E007000730074000000</vt:lpwstr>
  </property>
</Properties>
</file>